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0026-smb5\公立大学法人\府立医科大学\各課専用\経理課\経理室\調達担当\99コピー機（入札・支払・保守契約）関係\■複写機入札\０８年度\20241201複合機４機\01-入札公告\公告HPアップ\"/>
    </mc:Choice>
  </mc:AlternateContent>
  <xr:revisionPtr revIDLastSave="0" documentId="8_{497AAD6C-ACAD-4509-81D1-EEBF44CAD83E}" xr6:coauthVersionLast="47" xr6:coauthVersionMax="47" xr10:uidLastSave="{00000000-0000-0000-0000-000000000000}"/>
  <bookViews>
    <workbookView xWindow="-108" yWindow="-108" windowWidth="23256" windowHeight="12456" xr2:uid="{FC4A06E4-7845-409A-BCA9-F3C96A78C6FC}"/>
  </bookViews>
  <sheets>
    <sheet name="入札書" sheetId="1" r:id="rId1"/>
    <sheet name="入札書別紙 " sheetId="6" r:id="rId2"/>
    <sheet name="再入札書" sheetId="10" r:id="rId3"/>
    <sheet name="再入札書別紙 " sheetId="13" r:id="rId4"/>
  </sheets>
  <definedNames>
    <definedName name="_xlnm.Print_Area" localSheetId="2">再入札書!$A$1:$AR$27</definedName>
    <definedName name="_xlnm.Print_Area" localSheetId="3">'再入札書別紙 '!$A$1:$Q$28</definedName>
    <definedName name="_xlnm.Print_Area" localSheetId="0">入札書!$A$1:$AR$27</definedName>
    <definedName name="_xlnm.Print_Area" localSheetId="1">'入札書別紙 '!$A$1:$Q$28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3" l="1"/>
  <c r="G18" i="13"/>
  <c r="I16" i="13"/>
  <c r="G16" i="13"/>
  <c r="I14" i="13"/>
  <c r="G14" i="13"/>
  <c r="I12" i="13"/>
  <c r="I24" i="13" s="1"/>
  <c r="G12" i="13"/>
  <c r="G24" i="13" s="1"/>
  <c r="I25" i="13" s="1"/>
  <c r="G7" i="13"/>
  <c r="I6" i="13"/>
  <c r="G6" i="13"/>
  <c r="I4" i="13"/>
  <c r="I8" i="13" s="1"/>
  <c r="G4" i="13"/>
  <c r="G8" i="13" s="1"/>
  <c r="I9" i="13" s="1"/>
  <c r="G7" i="6"/>
  <c r="I6" i="6"/>
  <c r="G6" i="6"/>
  <c r="I16" i="6"/>
  <c r="G16" i="6"/>
  <c r="I14" i="6"/>
  <c r="G14" i="6"/>
  <c r="I12" i="6"/>
  <c r="G12" i="6"/>
  <c r="G19" i="6" l="1"/>
  <c r="G18" i="6"/>
  <c r="I4" i="6"/>
  <c r="G4" i="6"/>
  <c r="I24" i="6" l="1"/>
  <c r="I8" i="6" l="1"/>
  <c r="G24" i="6"/>
  <c r="I25" i="6" s="1"/>
  <c r="G8" i="6" l="1"/>
  <c r="I9" i="6" s="1"/>
</calcChain>
</file>

<file path=xl/sharedStrings.xml><?xml version="1.0" encoding="utf-8"?>
<sst xmlns="http://schemas.openxmlformats.org/spreadsheetml/2006/main" count="274" uniqueCount="80">
  <si>
    <t>入　札　書</t>
    <rPh sb="0" eb="1">
      <t>ニュウ</t>
    </rPh>
    <rPh sb="2" eb="3">
      <t>サツ</t>
    </rPh>
    <rPh sb="4" eb="5">
      <t>ショ</t>
    </rPh>
    <phoneticPr fontId="3"/>
  </si>
  <si>
    <t>内容</t>
    <rPh sb="0" eb="2">
      <t>ナイヨウ</t>
    </rPh>
    <phoneticPr fontId="3"/>
  </si>
  <si>
    <t>品目</t>
    <rPh sb="0" eb="2">
      <t>ヒンモク</t>
    </rPh>
    <phoneticPr fontId="3"/>
  </si>
  <si>
    <t>呼称</t>
    <rPh sb="0" eb="2">
      <t>コショウ</t>
    </rPh>
    <phoneticPr fontId="3"/>
  </si>
  <si>
    <t>数量</t>
    <rPh sb="0" eb="2">
      <t>スウリョウ</t>
    </rPh>
    <phoneticPr fontId="3"/>
  </si>
  <si>
    <t>単価（税抜：円）</t>
    <rPh sb="0" eb="2">
      <t>タンカ</t>
    </rPh>
    <rPh sb="3" eb="5">
      <t>ゼイヌ</t>
    </rPh>
    <rPh sb="6" eb="7">
      <t>エン</t>
    </rPh>
    <phoneticPr fontId="3"/>
  </si>
  <si>
    <t>金額（税抜：円）</t>
    <rPh sb="0" eb="2">
      <t>キンガク</t>
    </rPh>
    <rPh sb="3" eb="5">
      <t>ゼイヌ</t>
    </rPh>
    <rPh sb="6" eb="7">
      <t>エン</t>
    </rPh>
    <phoneticPr fontId="3"/>
  </si>
  <si>
    <t>別紙のとおり</t>
    <rPh sb="0" eb="2">
      <t>ベッシ</t>
    </rPh>
    <phoneticPr fontId="3"/>
  </si>
  <si>
    <t>納入期限</t>
    <rPh sb="0" eb="2">
      <t>ノウニュウ</t>
    </rPh>
    <rPh sb="2" eb="4">
      <t>キゲン</t>
    </rPh>
    <phoneticPr fontId="3"/>
  </si>
  <si>
    <t>納入場所</t>
    <rPh sb="0" eb="2">
      <t>ノウニュウ</t>
    </rPh>
    <rPh sb="2" eb="4">
      <t>バショ</t>
    </rPh>
    <phoneticPr fontId="3"/>
  </si>
  <si>
    <t>入札条件を承知の上、上記のとおり入札します。</t>
    <rPh sb="0" eb="2">
      <t>ニュウサツ</t>
    </rPh>
    <rPh sb="2" eb="4">
      <t>ジョウケン</t>
    </rPh>
    <rPh sb="5" eb="7">
      <t>ショウチ</t>
    </rPh>
    <rPh sb="8" eb="9">
      <t>ウエ</t>
    </rPh>
    <rPh sb="10" eb="12">
      <t>ジョウキ</t>
    </rPh>
    <rPh sb="16" eb="18">
      <t>ニュウサツ</t>
    </rPh>
    <phoneticPr fontId="3"/>
  </si>
  <si>
    <t>令和　　 年　　月 　　日</t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</si>
  <si>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</si>
  <si>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</si>
  <si>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</si>
  <si>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印</t>
    <rPh sb="0" eb="1">
      <t>イン</t>
    </rPh>
    <phoneticPr fontId="3"/>
  </si>
  <si>
    <t>京都府公立大学法人</t>
    <rPh sb="0" eb="3">
      <t>キョウトフ</t>
    </rPh>
    <rPh sb="3" eb="5">
      <t>コウリツ</t>
    </rPh>
    <rPh sb="5" eb="7">
      <t>ダイガク</t>
    </rPh>
    <rPh sb="7" eb="9">
      <t>ホウジン</t>
    </rPh>
    <phoneticPr fontId="3"/>
  </si>
  <si>
    <t>理事長</t>
    <rPh sb="0" eb="3">
      <t>リジチョウ</t>
    </rPh>
    <phoneticPr fontId="3"/>
  </si>
  <si>
    <t>様</t>
    <rPh sb="0" eb="1">
      <t>サマ</t>
    </rPh>
    <phoneticPr fontId="3"/>
  </si>
  <si>
    <t>再　入　札　書</t>
    <rPh sb="0" eb="1">
      <t>サイ</t>
    </rPh>
    <rPh sb="2" eb="3">
      <t>ニュウ</t>
    </rPh>
    <rPh sb="4" eb="5">
      <t>サツ</t>
    </rPh>
    <rPh sb="6" eb="7">
      <t>ショ</t>
    </rPh>
    <phoneticPr fontId="3"/>
  </si>
  <si>
    <t>整理
番号</t>
    <rPh sb="0" eb="2">
      <t>セイリ</t>
    </rPh>
    <rPh sb="3" eb="5">
      <t>バンゴウ</t>
    </rPh>
    <phoneticPr fontId="3"/>
  </si>
  <si>
    <t>機種</t>
    <rPh sb="0" eb="2">
      <t>キシュ</t>
    </rPh>
    <phoneticPr fontId="3"/>
  </si>
  <si>
    <t>月間使用予定枚数(B)</t>
    <rPh sb="0" eb="2">
      <t>ゲッカン</t>
    </rPh>
    <rPh sb="2" eb="4">
      <t>シヨウ</t>
    </rPh>
    <rPh sb="4" eb="6">
      <t>ヨテイ</t>
    </rPh>
    <rPh sb="6" eb="8">
      <t>マイスウ</t>
    </rPh>
    <phoneticPr fontId="3"/>
  </si>
  <si>
    <t>単価（税抜）（A）</t>
    <rPh sb="0" eb="2">
      <t>タンカ</t>
    </rPh>
    <rPh sb="3" eb="5">
      <t>ゼイヌ</t>
    </rPh>
    <phoneticPr fontId="3"/>
  </si>
  <si>
    <t>基本料金（１ヶ月）（税抜）
（Ｃ）</t>
    <rPh sb="0" eb="2">
      <t>キホン</t>
    </rPh>
    <rPh sb="2" eb="4">
      <t>リョウキン</t>
    </rPh>
    <rPh sb="7" eb="8">
      <t>ゲツ</t>
    </rPh>
    <rPh sb="10" eb="12">
      <t>ゼイヌ</t>
    </rPh>
    <phoneticPr fontId="3"/>
  </si>
  <si>
    <t>所属（納品場所）</t>
    <rPh sb="0" eb="2">
      <t>ショゾク</t>
    </rPh>
    <rPh sb="3" eb="5">
      <t>ノウヒン</t>
    </rPh>
    <rPh sb="5" eb="7">
      <t>バショ</t>
    </rPh>
    <phoneticPr fontId="3"/>
  </si>
  <si>
    <t>ﾌｨﾆｯｼｬｰ</t>
    <phoneticPr fontId="3"/>
  </si>
  <si>
    <t>ﾌﾟﾘﾝﾀｰ</t>
    <phoneticPr fontId="3"/>
  </si>
  <si>
    <t>ｽｷｬﾅ</t>
    <phoneticPr fontId="3"/>
  </si>
  <si>
    <t>FAX</t>
    <phoneticPr fontId="3"/>
  </si>
  <si>
    <t>その他</t>
    <rPh sb="2" eb="3">
      <t>タ</t>
    </rPh>
    <phoneticPr fontId="3"/>
  </si>
  <si>
    <t>医大</t>
    <rPh sb="0" eb="2">
      <t>イダイ</t>
    </rPh>
    <phoneticPr fontId="3"/>
  </si>
  <si>
    <t>○</t>
    <phoneticPr fontId="3"/>
  </si>
  <si>
    <t>計</t>
    <rPh sb="0" eb="1">
      <t>ケイ</t>
    </rPh>
    <phoneticPr fontId="3"/>
  </si>
  <si>
    <t>（Ｄ）</t>
    <phoneticPr fontId="3"/>
  </si>
  <si>
    <t>（Ｅ）</t>
    <phoneticPr fontId="3"/>
  </si>
  <si>
    <t>入札書記載金額（Ｄ）＋（Ｅ）</t>
    <rPh sb="0" eb="3">
      <t>ニュウサツショ</t>
    </rPh>
    <rPh sb="3" eb="5">
      <t>キサイ</t>
    </rPh>
    <rPh sb="5" eb="7">
      <t>キンガク</t>
    </rPh>
    <phoneticPr fontId="3"/>
  </si>
  <si>
    <t>（税抜額・１円未満切り捨て）</t>
    <phoneticPr fontId="3"/>
  </si>
  <si>
    <t>２</t>
    <phoneticPr fontId="3"/>
  </si>
  <si>
    <t>金　田　 章　裕</t>
  </si>
  <si>
    <t>※請求は月単位（毎月）のため、(A)×(B)の時点で１円未満の端数を切捨て、６年間(72ヶ月)の総額で積算願います。</t>
    <rPh sb="1" eb="3">
      <t>セイキュウ</t>
    </rPh>
    <rPh sb="4" eb="7">
      <t>ツキタンイ</t>
    </rPh>
    <rPh sb="8" eb="10">
      <t>マイツキ</t>
    </rPh>
    <rPh sb="23" eb="25">
      <t>ジテン</t>
    </rPh>
    <rPh sb="27" eb="28">
      <t>エン</t>
    </rPh>
    <rPh sb="28" eb="30">
      <t>ミマン</t>
    </rPh>
    <rPh sb="31" eb="33">
      <t>ハスウ</t>
    </rPh>
    <rPh sb="34" eb="36">
      <t>キリス</t>
    </rPh>
    <rPh sb="39" eb="41">
      <t>ネンカン</t>
    </rPh>
    <rPh sb="45" eb="46">
      <t>ゲツ</t>
    </rPh>
    <rPh sb="48" eb="50">
      <t>ソウガク</t>
    </rPh>
    <rPh sb="51" eb="53">
      <t>セキサン</t>
    </rPh>
    <rPh sb="53" eb="54">
      <t>ネガ</t>
    </rPh>
    <phoneticPr fontId="3"/>
  </si>
  <si>
    <t>〇</t>
    <phoneticPr fontId="3"/>
  </si>
  <si>
    <t>計※
（A）×（B）×72</t>
    <rPh sb="0" eb="1">
      <t>ケイ</t>
    </rPh>
    <phoneticPr fontId="3"/>
  </si>
  <si>
    <t>基本料金（6年間計）
（Ｃ）×72</t>
    <rPh sb="0" eb="2">
      <t>キホン</t>
    </rPh>
    <rPh sb="2" eb="4">
      <t>リョウキン</t>
    </rPh>
    <rPh sb="6" eb="8">
      <t>ネンカン</t>
    </rPh>
    <rPh sb="8" eb="9">
      <t>ケイ</t>
    </rPh>
    <phoneticPr fontId="3"/>
  </si>
  <si>
    <t>モノクロ</t>
    <phoneticPr fontId="3"/>
  </si>
  <si>
    <t>ｶﾗｰｺﾋﾟｰ</t>
    <phoneticPr fontId="3"/>
  </si>
  <si>
    <t>移動・転倒対策</t>
    <rPh sb="0" eb="2">
      <t>イドウ</t>
    </rPh>
    <rPh sb="3" eb="7">
      <t>テントウタイサク</t>
    </rPh>
    <phoneticPr fontId="3"/>
  </si>
  <si>
    <t>令和８年10月１日から令和14年９月30日まで</t>
    <phoneticPr fontId="3"/>
  </si>
  <si>
    <t>※整理番号ごと採用</t>
    <rPh sb="1" eb="5">
      <t>セイリバンゴウ</t>
    </rPh>
    <rPh sb="7" eb="9">
      <t>サイヨウ</t>
    </rPh>
    <phoneticPr fontId="3"/>
  </si>
  <si>
    <t>モノクロ</t>
  </si>
  <si>
    <t>モノクロ
40枚/分以上機</t>
    <rPh sb="7" eb="8">
      <t>マイ</t>
    </rPh>
    <rPh sb="9" eb="10">
      <t>フン</t>
    </rPh>
    <rPh sb="10" eb="12">
      <t>イジョウ</t>
    </rPh>
    <rPh sb="12" eb="13">
      <t>キ</t>
    </rPh>
    <phoneticPr fontId="3"/>
  </si>
  <si>
    <t>府大</t>
    <rPh sb="0" eb="2">
      <t>フダイ</t>
    </rPh>
    <phoneticPr fontId="3"/>
  </si>
  <si>
    <t>モノクロ
60枚/分以上機</t>
    <rPh sb="7" eb="8">
      <t>マイ</t>
    </rPh>
    <rPh sb="9" eb="10">
      <t>フン</t>
    </rPh>
    <rPh sb="10" eb="12">
      <t>イジョウ</t>
    </rPh>
    <rPh sb="12" eb="13">
      <t>キ</t>
    </rPh>
    <phoneticPr fontId="3"/>
  </si>
  <si>
    <t>カラー
20枚/分以上機</t>
    <rPh sb="6" eb="7">
      <t>マイ</t>
    </rPh>
    <rPh sb="8" eb="9">
      <t>フン</t>
    </rPh>
    <rPh sb="9" eb="10">
      <t>イ</t>
    </rPh>
    <phoneticPr fontId="3"/>
  </si>
  <si>
    <t>カラー
25枚/分以上機</t>
    <rPh sb="6" eb="7">
      <t>マイ</t>
    </rPh>
    <rPh sb="8" eb="9">
      <t>フン</t>
    </rPh>
    <rPh sb="9" eb="10">
      <t>イ</t>
    </rPh>
    <phoneticPr fontId="3"/>
  </si>
  <si>
    <t>カラー
45枚/分以上機</t>
    <rPh sb="6" eb="7">
      <t>マイ</t>
    </rPh>
    <rPh sb="8" eb="9">
      <t>フン</t>
    </rPh>
    <rPh sb="9" eb="10">
      <t>イ</t>
    </rPh>
    <phoneticPr fontId="3"/>
  </si>
  <si>
    <t>カラー
55枚/分以上機</t>
    <rPh sb="6" eb="7">
      <t>マイ</t>
    </rPh>
    <rPh sb="8" eb="9">
      <t>フン</t>
    </rPh>
    <rPh sb="9" eb="10">
      <t>イ</t>
    </rPh>
    <phoneticPr fontId="3"/>
  </si>
  <si>
    <t>ｶﾗｰｺﾋﾟｰ</t>
  </si>
  <si>
    <t>学務課</t>
    <rPh sb="0" eb="3">
      <t>ガクムカ</t>
    </rPh>
    <phoneticPr fontId="3"/>
  </si>
  <si>
    <t>附属図書館</t>
    <rPh sb="0" eb="5">
      <t>フゾクトショカン</t>
    </rPh>
    <phoneticPr fontId="3"/>
  </si>
  <si>
    <t>総務課施設管理係</t>
    <rPh sb="0" eb="3">
      <t>ソウムカ</t>
    </rPh>
    <rPh sb="3" eb="8">
      <t>シセツカンリカカリ</t>
    </rPh>
    <phoneticPr fontId="3"/>
  </si>
  <si>
    <t>学務課教育研究支援係・総務課経理係</t>
    <rPh sb="0" eb="3">
      <t>ガクムカ</t>
    </rPh>
    <rPh sb="3" eb="10">
      <t>キョウイクケンキュウシエンカカリ</t>
    </rPh>
    <rPh sb="11" eb="14">
      <t>ソウムカ</t>
    </rPh>
    <rPh sb="14" eb="16">
      <t>ケイリ</t>
    </rPh>
    <rPh sb="16" eb="17">
      <t>ガカリ</t>
    </rPh>
    <phoneticPr fontId="3"/>
  </si>
  <si>
    <t>臨床研究推進センター</t>
    <rPh sb="0" eb="6">
      <t>リンショウケンキュウスイシン</t>
    </rPh>
    <phoneticPr fontId="3"/>
  </si>
  <si>
    <t>永守がんセンター</t>
    <rPh sb="0" eb="2">
      <t>ナガモリ</t>
    </rPh>
    <phoneticPr fontId="3"/>
  </si>
  <si>
    <t>総務課経理係</t>
    <rPh sb="0" eb="3">
      <t>ソウムカ</t>
    </rPh>
    <rPh sb="3" eb="5">
      <t>ケイリ</t>
    </rPh>
    <rPh sb="5" eb="6">
      <t>ガカリ</t>
    </rPh>
    <phoneticPr fontId="3"/>
  </si>
  <si>
    <t>○</t>
  </si>
  <si>
    <t>〇</t>
  </si>
  <si>
    <t>入札書別紙</t>
    <rPh sb="0" eb="3">
      <t>ニュウサツショ</t>
    </rPh>
    <rPh sb="3" eb="4">
      <t>ベツ</t>
    </rPh>
    <rPh sb="4" eb="5">
      <t>カミ</t>
    </rPh>
    <phoneticPr fontId="3"/>
  </si>
  <si>
    <t>ｶﾗｰﾌﾟﾘﾝﾄ</t>
    <phoneticPr fontId="3"/>
  </si>
  <si>
    <t>仕様書
番号</t>
    <rPh sb="0" eb="3">
      <t>シヨウショ</t>
    </rPh>
    <rPh sb="4" eb="6">
      <t>バンゴウ</t>
    </rPh>
    <phoneticPr fontId="3"/>
  </si>
  <si>
    <t>①－１</t>
    <phoneticPr fontId="3"/>
  </si>
  <si>
    <t>②－６</t>
    <phoneticPr fontId="3"/>
  </si>
  <si>
    <t>②－４</t>
    <phoneticPr fontId="3"/>
  </si>
  <si>
    <t>②－２</t>
    <phoneticPr fontId="3"/>
  </si>
  <si>
    <t>②－３</t>
    <phoneticPr fontId="3"/>
  </si>
  <si>
    <t>②－１</t>
    <phoneticPr fontId="3"/>
  </si>
  <si>
    <t>②－５</t>
    <phoneticPr fontId="3"/>
  </si>
  <si>
    <t>再入札書別紙</t>
    <rPh sb="0" eb="1">
      <t>サイ</t>
    </rPh>
    <rPh sb="1" eb="4">
      <t>ニュウサツショ</t>
    </rPh>
    <rPh sb="4" eb="5">
      <t>ベツ</t>
    </rPh>
    <rPh sb="5" eb="6">
      <t>カミ</t>
    </rPh>
    <phoneticPr fontId="3"/>
  </si>
  <si>
    <t>①－２</t>
    <phoneticPr fontId="3"/>
  </si>
  <si>
    <t>モノクロ
45枚/分以上機</t>
    <rPh sb="7" eb="8">
      <t>マイ</t>
    </rPh>
    <rPh sb="9" eb="10">
      <t>フン</t>
    </rPh>
    <rPh sb="10" eb="12">
      <t>イジョウ</t>
    </rPh>
    <rPh sb="12" eb="13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</si>
</sst>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2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/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hair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 style="hair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auto="1"/>
      </top>
      <bottom/>
      <diagonal style="hair">
        <color auto="1"/>
      </diagonal>
    </border>
    <border diagonalUp="1">
      <left style="hair">
        <color auto="1"/>
      </left>
      <right style="hair">
        <color auto="1"/>
      </right>
      <top style="thin">
        <color auto="1"/>
      </top>
      <bottom/>
      <diagonal style="hair">
        <color auto="1"/>
      </diagonal>
    </border>
    <border diagonalUp="1">
      <left/>
      <right style="hair">
        <color indexed="64"/>
      </right>
      <top style="thin">
        <color auto="1"/>
      </top>
      <bottom style="thin">
        <color indexed="64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auto="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 style="hair">
        <color auto="1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4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38" fontId="6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7" fillId="0" borderId="11" xfId="1" applyFont="1" applyBorder="1" applyAlignment="1">
      <alignment horizontal="center" vertical="center" wrapText="1"/>
    </xf>
    <xf numFmtId="38" fontId="0" fillId="0" borderId="42" xfId="1" applyFont="1" applyBorder="1" applyAlignment="1">
      <alignment horizontal="center" vertical="center" wrapText="1"/>
    </xf>
    <xf numFmtId="38" fontId="0" fillId="0" borderId="0" xfId="1" applyFont="1" applyAlignment="1">
      <alignment horizontal="center" vertical="center" wrapText="1"/>
    </xf>
    <xf numFmtId="38" fontId="0" fillId="0" borderId="11" xfId="1" applyFont="1" applyBorder="1" applyAlignment="1">
      <alignment horizontal="center" vertical="center"/>
    </xf>
    <xf numFmtId="38" fontId="0" fillId="0" borderId="46" xfId="1" applyFont="1" applyBorder="1" applyAlignment="1">
      <alignment vertical="center"/>
    </xf>
    <xf numFmtId="38" fontId="0" fillId="0" borderId="38" xfId="1" applyFont="1" applyBorder="1" applyAlignment="1">
      <alignment horizontal="right" vertical="center"/>
    </xf>
    <xf numFmtId="38" fontId="0" fillId="0" borderId="47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38" fontId="7" fillId="0" borderId="51" xfId="1" applyFont="1" applyBorder="1" applyAlignment="1">
      <alignment horizontal="center" vertical="center" wrapText="1"/>
    </xf>
    <xf numFmtId="38" fontId="0" fillId="0" borderId="52" xfId="1" applyFont="1" applyBorder="1" applyAlignment="1">
      <alignment horizontal="right" vertical="center"/>
    </xf>
    <xf numFmtId="38" fontId="0" fillId="0" borderId="38" xfId="1" applyFont="1" applyBorder="1" applyAlignment="1">
      <alignment horizontal="center" vertical="center"/>
    </xf>
    <xf numFmtId="38" fontId="0" fillId="0" borderId="53" xfId="1" applyFont="1" applyBorder="1" applyAlignment="1">
      <alignment vertical="center"/>
    </xf>
    <xf numFmtId="38" fontId="0" fillId="0" borderId="54" xfId="1" applyFont="1" applyBorder="1" applyAlignment="1">
      <alignment horizontal="right" vertical="center"/>
    </xf>
    <xf numFmtId="38" fontId="0" fillId="0" borderId="55" xfId="1" applyFont="1" applyBorder="1" applyAlignment="1">
      <alignment vertical="center"/>
    </xf>
    <xf numFmtId="38" fontId="0" fillId="0" borderId="56" xfId="1" applyFont="1" applyBorder="1" applyAlignment="1">
      <alignment vertical="center"/>
    </xf>
    <xf numFmtId="38" fontId="0" fillId="0" borderId="57" xfId="1" applyFont="1" applyBorder="1" applyAlignment="1">
      <alignment vertical="center"/>
    </xf>
    <xf numFmtId="38" fontId="0" fillId="0" borderId="58" xfId="1" applyFont="1" applyBorder="1" applyAlignment="1">
      <alignment vertical="center"/>
    </xf>
    <xf numFmtId="38" fontId="8" fillId="0" borderId="11" xfId="1" applyFont="1" applyBorder="1" applyAlignment="1">
      <alignment horizontal="center" vertical="center" wrapText="1"/>
    </xf>
    <xf numFmtId="38" fontId="9" fillId="0" borderId="11" xfId="1" applyFont="1" applyBorder="1" applyAlignment="1">
      <alignment horizontal="center" vertical="center" wrapText="1"/>
    </xf>
    <xf numFmtId="38" fontId="10" fillId="0" borderId="11" xfId="1" applyFont="1" applyBorder="1" applyAlignment="1">
      <alignment horizontal="center" vertical="center" wrapText="1"/>
    </xf>
    <xf numFmtId="38" fontId="0" fillId="0" borderId="0" xfId="1" applyFont="1" applyBorder="1" applyAlignment="1">
      <alignment horizontal="right" vertical="center"/>
    </xf>
    <xf numFmtId="38" fontId="12" fillId="0" borderId="71" xfId="1" applyFont="1" applyBorder="1" applyAlignment="1">
      <alignment horizontal="center" vertical="center" wrapText="1"/>
    </xf>
    <xf numFmtId="38" fontId="12" fillId="0" borderId="72" xfId="1" applyFont="1" applyBorder="1" applyAlignment="1">
      <alignment horizontal="center" vertical="center" wrapText="1"/>
    </xf>
    <xf numFmtId="38" fontId="12" fillId="0" borderId="45" xfId="1" applyFont="1" applyBorder="1" applyAlignment="1">
      <alignment horizontal="center" vertical="center" wrapText="1"/>
    </xf>
    <xf numFmtId="38" fontId="0" fillId="0" borderId="41" xfId="1" applyFont="1" applyBorder="1" applyAlignment="1">
      <alignment horizontal="center" vertical="center" wrapText="1"/>
    </xf>
    <xf numFmtId="38" fontId="0" fillId="0" borderId="38" xfId="1" applyFont="1" applyBorder="1" applyAlignment="1">
      <alignment horizontal="center" vertical="center" wrapText="1"/>
    </xf>
    <xf numFmtId="38" fontId="0" fillId="0" borderId="39" xfId="1" applyFont="1" applyBorder="1" applyAlignment="1">
      <alignment horizontal="center" vertical="center" wrapText="1"/>
    </xf>
    <xf numFmtId="38" fontId="13" fillId="0" borderId="43" xfId="1" applyFont="1" applyBorder="1" applyAlignment="1">
      <alignment horizontal="center" vertical="center" wrapText="1"/>
    </xf>
    <xf numFmtId="176" fontId="0" fillId="0" borderId="44" xfId="1" applyNumberFormat="1" applyFont="1" applyBorder="1" applyAlignment="1">
      <alignment horizontal="center" vertical="center"/>
    </xf>
    <xf numFmtId="38" fontId="0" fillId="0" borderId="76" xfId="1" applyFont="1" applyBorder="1" applyAlignment="1">
      <alignment horizontal="center" vertical="center"/>
    </xf>
    <xf numFmtId="38" fontId="0" fillId="0" borderId="76" xfId="1" applyFont="1" applyBorder="1" applyAlignment="1">
      <alignment horizontal="right" vertical="center"/>
    </xf>
    <xf numFmtId="38" fontId="0" fillId="0" borderId="59" xfId="1" applyFont="1" applyBorder="1" applyAlignment="1">
      <alignment vertical="center"/>
    </xf>
    <xf numFmtId="176" fontId="0" fillId="0" borderId="60" xfId="1" applyNumberFormat="1" applyFont="1" applyBorder="1" applyAlignment="1">
      <alignment horizontal="center" vertical="center"/>
    </xf>
    <xf numFmtId="176" fontId="0" fillId="0" borderId="71" xfId="1" applyNumberFormat="1" applyFont="1" applyBorder="1" applyAlignment="1">
      <alignment horizontal="center" vertical="center"/>
    </xf>
    <xf numFmtId="38" fontId="0" fillId="0" borderId="77" xfId="1" applyFont="1" applyBorder="1" applyAlignment="1">
      <alignment horizontal="right" vertical="center"/>
    </xf>
    <xf numFmtId="38" fontId="0" fillId="0" borderId="78" xfId="1" applyFont="1" applyBorder="1" applyAlignment="1">
      <alignment horizontal="right" vertical="center"/>
    </xf>
    <xf numFmtId="38" fontId="0" fillId="0" borderId="73" xfId="1" applyFont="1" applyBorder="1" applyAlignment="1">
      <alignment horizontal="center" vertical="center"/>
    </xf>
    <xf numFmtId="38" fontId="0" fillId="0" borderId="75" xfId="1" applyFont="1" applyBorder="1" applyAlignment="1">
      <alignment horizontal="center" vertical="center"/>
    </xf>
    <xf numFmtId="38" fontId="12" fillId="0" borderId="59" xfId="1" applyFont="1" applyBorder="1" applyAlignment="1">
      <alignment horizontal="center" vertical="center" wrapText="1"/>
    </xf>
    <xf numFmtId="38" fontId="12" fillId="0" borderId="60" xfId="1" applyFont="1" applyBorder="1" applyAlignment="1">
      <alignment horizontal="center" vertical="center" wrapText="1"/>
    </xf>
    <xf numFmtId="38" fontId="0" fillId="0" borderId="59" xfId="1" applyFont="1" applyBorder="1" applyAlignment="1">
      <alignment horizontal="center" vertical="center"/>
    </xf>
    <xf numFmtId="38" fontId="0" fillId="0" borderId="60" xfId="1" applyFont="1" applyBorder="1" applyAlignment="1">
      <alignment horizontal="center" vertical="center"/>
    </xf>
    <xf numFmtId="38" fontId="0" fillId="0" borderId="59" xfId="1" applyFont="1" applyBorder="1" applyAlignment="1">
      <alignment horizontal="right" vertical="center"/>
    </xf>
    <xf numFmtId="38" fontId="0" fillId="0" borderId="60" xfId="1" applyFont="1" applyBorder="1" applyAlignment="1">
      <alignment horizontal="right" vertical="center"/>
    </xf>
    <xf numFmtId="176" fontId="0" fillId="0" borderId="59" xfId="1" applyNumberFormat="1" applyFont="1" applyBorder="1" applyAlignment="1">
      <alignment horizontal="center" vertical="center"/>
    </xf>
    <xf numFmtId="38" fontId="12" fillId="0" borderId="79" xfId="1" applyFont="1" applyBorder="1" applyAlignment="1">
      <alignment horizontal="center" vertical="center" wrapText="1"/>
    </xf>
    <xf numFmtId="38" fontId="0" fillId="0" borderId="14" xfId="1" applyFont="1" applyBorder="1" applyAlignment="1">
      <alignment horizontal="right" vertical="center"/>
    </xf>
    <xf numFmtId="176" fontId="0" fillId="0" borderId="72" xfId="1" applyNumberFormat="1" applyFont="1" applyBorder="1" applyAlignment="1">
      <alignment horizontal="center" vertical="center"/>
    </xf>
    <xf numFmtId="38" fontId="0" fillId="0" borderId="80" xfId="1" applyFont="1" applyBorder="1" applyAlignment="1">
      <alignment horizontal="right" vertical="center"/>
    </xf>
    <xf numFmtId="38" fontId="0" fillId="0" borderId="71" xfId="1" applyFont="1" applyBorder="1" applyAlignment="1">
      <alignment horizontal="right" vertical="center"/>
    </xf>
    <xf numFmtId="38" fontId="0" fillId="0" borderId="72" xfId="1" applyFont="1" applyBorder="1" applyAlignment="1">
      <alignment horizontal="right" vertical="center"/>
    </xf>
    <xf numFmtId="38" fontId="0" fillId="0" borderId="44" xfId="1" applyFont="1" applyBorder="1" applyAlignment="1">
      <alignment horizontal="right" vertical="center"/>
    </xf>
    <xf numFmtId="38" fontId="0" fillId="0" borderId="81" xfId="1" applyFont="1" applyBorder="1" applyAlignment="1">
      <alignment vertical="center"/>
    </xf>
    <xf numFmtId="38" fontId="0" fillId="0" borderId="66" xfId="1" applyFont="1" applyBorder="1" applyAlignment="1">
      <alignment horizontal="center" vertical="center" wrapText="1"/>
    </xf>
    <xf numFmtId="38" fontId="0" fillId="0" borderId="68" xfId="1" applyFont="1" applyBorder="1" applyAlignment="1">
      <alignment horizontal="center" vertical="center"/>
    </xf>
    <xf numFmtId="38" fontId="0" fillId="0" borderId="70" xfId="1" applyFont="1" applyBorder="1" applyAlignment="1">
      <alignment horizontal="center" vertical="center"/>
    </xf>
    <xf numFmtId="38" fontId="0" fillId="0" borderId="0" xfId="1" applyFont="1" applyBorder="1" applyAlignment="1">
      <alignment vertical="center"/>
    </xf>
    <xf numFmtId="38" fontId="0" fillId="0" borderId="0" xfId="1" applyFont="1" applyBorder="1" applyAlignment="1">
      <alignment horizontal="center" vertical="center"/>
    </xf>
    <xf numFmtId="38" fontId="12" fillId="0" borderId="59" xfId="1" applyFont="1" applyBorder="1" applyAlignment="1">
      <alignment horizontal="center" vertical="center" wrapText="1"/>
    </xf>
    <xf numFmtId="38" fontId="12" fillId="0" borderId="60" xfId="1" applyFont="1" applyBorder="1" applyAlignment="1">
      <alignment horizontal="center" vertical="center" wrapText="1"/>
    </xf>
    <xf numFmtId="38" fontId="12" fillId="0" borderId="76" xfId="1" applyFont="1" applyBorder="1" applyAlignment="1">
      <alignment horizontal="center" vertical="center" wrapText="1"/>
    </xf>
    <xf numFmtId="38" fontId="0" fillId="0" borderId="0" xfId="1" applyFont="1" applyBorder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176" fontId="0" fillId="0" borderId="0" xfId="1" applyNumberFormat="1" applyFont="1" applyBorder="1" applyAlignment="1">
      <alignment horizontal="center" vertical="center"/>
    </xf>
    <xf numFmtId="38" fontId="0" fillId="0" borderId="0" xfId="1" applyFont="1" applyBorder="1" applyAlignment="1">
      <alignment horizontal="left" vertical="center" shrinkToFit="1"/>
    </xf>
    <xf numFmtId="38" fontId="0" fillId="0" borderId="59" xfId="1" applyFont="1" applyBorder="1" applyAlignment="1">
      <alignment horizontal="center" vertical="center"/>
    </xf>
    <xf numFmtId="38" fontId="0" fillId="0" borderId="76" xfId="1" applyFont="1" applyBorder="1" applyAlignment="1">
      <alignment horizontal="center" vertical="center"/>
    </xf>
    <xf numFmtId="38" fontId="0" fillId="0" borderId="73" xfId="1" applyFont="1" applyBorder="1" applyAlignment="1">
      <alignment horizontal="center" vertical="center"/>
    </xf>
    <xf numFmtId="38" fontId="0" fillId="0" borderId="74" xfId="1" applyFont="1" applyBorder="1" applyAlignment="1">
      <alignment horizontal="center" vertical="center"/>
    </xf>
    <xf numFmtId="38" fontId="0" fillId="0" borderId="47" xfId="1" applyFont="1" applyBorder="1" applyAlignment="1">
      <alignment horizontal="center" vertical="center"/>
    </xf>
    <xf numFmtId="38" fontId="0" fillId="0" borderId="64" xfId="1" applyFont="1" applyBorder="1" applyAlignment="1">
      <alignment horizontal="center" vertical="center"/>
    </xf>
    <xf numFmtId="38" fontId="0" fillId="0" borderId="59" xfId="1" applyFont="1" applyBorder="1" applyAlignment="1">
      <alignment horizontal="right" vertical="center"/>
    </xf>
    <xf numFmtId="38" fontId="0" fillId="0" borderId="76" xfId="1" applyFont="1" applyBorder="1" applyAlignment="1">
      <alignment horizontal="right" vertical="center"/>
    </xf>
    <xf numFmtId="176" fontId="0" fillId="0" borderId="59" xfId="1" applyNumberFormat="1" applyFont="1" applyBorder="1" applyAlignment="1">
      <alignment horizontal="center" vertical="center"/>
    </xf>
    <xf numFmtId="176" fontId="0" fillId="0" borderId="76" xfId="1" applyNumberFormat="1" applyFont="1" applyBorder="1" applyAlignment="1">
      <alignment horizontal="center" vertical="center"/>
    </xf>
    <xf numFmtId="38" fontId="0" fillId="0" borderId="75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62" xfId="1" applyFont="1" applyBorder="1" applyAlignment="1">
      <alignment horizontal="center" vertical="center"/>
    </xf>
    <xf numFmtId="38" fontId="0" fillId="0" borderId="47" xfId="1" applyFont="1" applyBorder="1" applyAlignment="1">
      <alignment horizontal="left" vertical="center" shrinkToFit="1"/>
    </xf>
    <xf numFmtId="38" fontId="0" fillId="0" borderId="65" xfId="1" applyFont="1" applyBorder="1" applyAlignment="1">
      <alignment horizontal="left" vertical="center" shrinkToFit="1"/>
    </xf>
    <xf numFmtId="38" fontId="0" fillId="0" borderId="64" xfId="1" applyFont="1" applyBorder="1" applyAlignment="1">
      <alignment horizontal="left" vertical="center" shrinkToFit="1"/>
    </xf>
    <xf numFmtId="38" fontId="0" fillId="0" borderId="63" xfId="1" applyFont="1" applyBorder="1" applyAlignment="1">
      <alignment horizontal="center" vertical="center"/>
    </xf>
    <xf numFmtId="38" fontId="0" fillId="0" borderId="59" xfId="1" quotePrefix="1" applyFont="1" applyBorder="1" applyAlignment="1">
      <alignment horizontal="center" vertical="center"/>
    </xf>
    <xf numFmtId="38" fontId="0" fillId="0" borderId="60" xfId="1" quotePrefix="1" applyFont="1" applyBorder="1" applyAlignment="1">
      <alignment horizontal="center" vertical="center"/>
    </xf>
    <xf numFmtId="38" fontId="0" fillId="0" borderId="48" xfId="1" applyFont="1" applyBorder="1" applyAlignment="1">
      <alignment horizontal="right" vertical="center"/>
    </xf>
    <xf numFmtId="38" fontId="0" fillId="0" borderId="50" xfId="1" applyFont="1" applyBorder="1" applyAlignment="1">
      <alignment horizontal="right" vertical="center"/>
    </xf>
    <xf numFmtId="38" fontId="0" fillId="0" borderId="49" xfId="1" applyFont="1" applyBorder="1" applyAlignment="1">
      <alignment horizontal="right" vertical="center"/>
    </xf>
    <xf numFmtId="38" fontId="7" fillId="0" borderId="48" xfId="1" applyFont="1" applyBorder="1" applyAlignment="1">
      <alignment horizontal="right" vertical="center"/>
    </xf>
    <xf numFmtId="38" fontId="7" fillId="0" borderId="49" xfId="1" applyFont="1" applyBorder="1" applyAlignment="1">
      <alignment horizontal="right" vertical="center"/>
    </xf>
    <xf numFmtId="38" fontId="0" fillId="0" borderId="38" xfId="1" applyFont="1" applyBorder="1" applyAlignment="1">
      <alignment horizontal="center" vertical="center" wrapText="1"/>
    </xf>
    <xf numFmtId="38" fontId="0" fillId="0" borderId="66" xfId="1" applyFont="1" applyBorder="1" applyAlignment="1">
      <alignment horizontal="center" vertical="center" wrapText="1"/>
    </xf>
    <xf numFmtId="38" fontId="0" fillId="0" borderId="39" xfId="1" applyFont="1" applyBorder="1" applyAlignment="1">
      <alignment horizontal="center" vertical="center" wrapText="1"/>
    </xf>
    <xf numFmtId="38" fontId="0" fillId="0" borderId="40" xfId="1" applyFont="1" applyBorder="1" applyAlignment="1">
      <alignment horizontal="center" vertical="center" wrapText="1"/>
    </xf>
    <xf numFmtId="38" fontId="0" fillId="0" borderId="60" xfId="1" applyFont="1" applyBorder="1" applyAlignment="1">
      <alignment horizontal="center" vertical="center"/>
    </xf>
    <xf numFmtId="38" fontId="0" fillId="0" borderId="60" xfId="1" applyFont="1" applyBorder="1" applyAlignment="1">
      <alignment horizontal="right" vertical="center"/>
    </xf>
    <xf numFmtId="38" fontId="0" fillId="0" borderId="67" xfId="1" applyFont="1" applyBorder="1" applyAlignment="1">
      <alignment horizontal="center" vertical="center"/>
    </xf>
    <xf numFmtId="38" fontId="0" fillId="0" borderId="68" xfId="1" applyFont="1" applyBorder="1" applyAlignment="1">
      <alignment horizontal="center" vertical="center"/>
    </xf>
    <xf numFmtId="38" fontId="0" fillId="0" borderId="41" xfId="1" applyFont="1" applyBorder="1" applyAlignment="1">
      <alignment horizontal="center" vertical="center" wrapText="1"/>
    </xf>
    <xf numFmtId="38" fontId="0" fillId="0" borderId="43" xfId="1" applyFont="1" applyBorder="1" applyAlignment="1">
      <alignment horizontal="center" vertical="center" wrapText="1"/>
    </xf>
    <xf numFmtId="38" fontId="0" fillId="0" borderId="69" xfId="1" applyFont="1" applyBorder="1" applyAlignment="1">
      <alignment horizontal="center" vertical="center"/>
    </xf>
    <xf numFmtId="38" fontId="0" fillId="0" borderId="70" xfId="1" applyFont="1" applyBorder="1" applyAlignment="1">
      <alignment horizontal="center" vertical="center"/>
    </xf>
    <xf numFmtId="38" fontId="12" fillId="0" borderId="13" xfId="1" applyFont="1" applyBorder="1" applyAlignment="1">
      <alignment horizontal="center" vertical="center" wrapText="1"/>
    </xf>
    <xf numFmtId="38" fontId="12" fillId="0" borderId="15" xfId="1" applyFont="1" applyBorder="1" applyAlignment="1">
      <alignment horizontal="center" vertical="center" wrapText="1"/>
    </xf>
    <xf numFmtId="38" fontId="12" fillId="0" borderId="8" xfId="1" applyFont="1" applyBorder="1" applyAlignment="1">
      <alignment horizontal="center" vertical="center" wrapText="1"/>
    </xf>
    <xf numFmtId="38" fontId="12" fillId="0" borderId="10" xfId="1" applyFont="1" applyBorder="1" applyAlignment="1">
      <alignment horizontal="center" vertical="center" wrapText="1"/>
    </xf>
    <xf numFmtId="38" fontId="0" fillId="0" borderId="65" xfId="1" applyFont="1" applyBorder="1" applyAlignment="1">
      <alignment horizontal="center" vertical="center"/>
    </xf>
    <xf numFmtId="38" fontId="0" fillId="0" borderId="76" xfId="1" quotePrefix="1" applyFont="1" applyBorder="1" applyAlignment="1">
      <alignment horizontal="center" vertical="center"/>
    </xf>
    <xf numFmtId="38" fontId="0" fillId="0" borderId="47" xfId="1" applyFont="1" applyBorder="1" applyAlignment="1">
      <alignment horizontal="left" vertical="center" wrapText="1" shrinkToFit="1"/>
    </xf>
    <xf numFmtId="38" fontId="0" fillId="0" borderId="65" xfId="1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1007-8427-4ACC-A137-0CD1CE576F74}">
  <dimension ref="A1:AR27"/>
  <sheetViews>
    <sheetView tabSelected="1" view="pageBreakPreview" zoomScale="70" zoomScaleNormal="100" zoomScaleSheetLayoutView="70" workbookViewId="0">
      <selection activeCell="AY18" sqref="AY18"/>
    </sheetView>
  </sheetViews>
  <sheetFormatPr defaultColWidth="3.09765625" defaultRowHeight="18.75" customHeight="1" x14ac:dyDescent="0.45"/>
  <cols>
    <col min="1" max="16384" width="3.09765625" style="1"/>
  </cols>
  <sheetData>
    <row r="1" spans="1:44" ht="22.5" customHeight="1" x14ac:dyDescent="0.4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</row>
    <row r="2" spans="1:44" ht="22.5" customHeight="1" x14ac:dyDescent="0.4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</row>
    <row r="3" spans="1:44" ht="22.5" customHeight="1" thickBot="1" x14ac:dyDescent="0.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</row>
    <row r="4" spans="1:44" ht="18.75" customHeight="1" x14ac:dyDescent="0.45">
      <c r="A4" s="122" t="s">
        <v>1</v>
      </c>
      <c r="B4" s="123"/>
      <c r="C4" s="128" t="s">
        <v>2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9"/>
      <c r="R4" s="128" t="s">
        <v>3</v>
      </c>
      <c r="S4" s="123"/>
      <c r="T4" s="129"/>
      <c r="U4" s="128" t="s">
        <v>4</v>
      </c>
      <c r="V4" s="123"/>
      <c r="W4" s="129"/>
      <c r="X4" s="132" t="s">
        <v>5</v>
      </c>
      <c r="Y4" s="132"/>
      <c r="Z4" s="132"/>
      <c r="AA4" s="132"/>
      <c r="AB4" s="132"/>
      <c r="AC4" s="132"/>
      <c r="AD4" s="132"/>
      <c r="AE4" s="132"/>
      <c r="AF4" s="132"/>
      <c r="AG4" s="132" t="s">
        <v>6</v>
      </c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4"/>
    </row>
    <row r="5" spans="1:44" ht="18.75" customHeight="1" x14ac:dyDescent="0.45">
      <c r="A5" s="124"/>
      <c r="B5" s="125"/>
      <c r="C5" s="130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31"/>
      <c r="R5" s="130"/>
      <c r="S5" s="127"/>
      <c r="T5" s="131"/>
      <c r="U5" s="130"/>
      <c r="V5" s="127"/>
      <c r="W5" s="131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5"/>
    </row>
    <row r="6" spans="1:44" ht="22.5" customHeight="1" x14ac:dyDescent="0.45">
      <c r="A6" s="124"/>
      <c r="B6" s="125"/>
      <c r="C6" s="136" t="s">
        <v>7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8"/>
      <c r="X6" s="145"/>
      <c r="Y6" s="146"/>
      <c r="Z6" s="146"/>
      <c r="AA6" s="146"/>
      <c r="AB6" s="146"/>
      <c r="AC6" s="146"/>
      <c r="AD6" s="146"/>
      <c r="AE6" s="146"/>
      <c r="AF6" s="151"/>
      <c r="AG6" s="154"/>
      <c r="AH6" s="155"/>
      <c r="AI6" s="155"/>
      <c r="AJ6" s="155"/>
      <c r="AK6" s="146"/>
      <c r="AL6" s="146"/>
      <c r="AM6" s="146"/>
      <c r="AN6" s="146"/>
      <c r="AO6" s="160"/>
      <c r="AP6" s="160"/>
      <c r="AQ6" s="160"/>
      <c r="AR6" s="161"/>
    </row>
    <row r="7" spans="1:44" ht="22.5" customHeight="1" x14ac:dyDescent="0.45">
      <c r="A7" s="124"/>
      <c r="B7" s="125"/>
      <c r="C7" s="139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1"/>
      <c r="X7" s="147"/>
      <c r="Y7" s="148"/>
      <c r="Z7" s="148"/>
      <c r="AA7" s="148"/>
      <c r="AB7" s="148"/>
      <c r="AC7" s="148"/>
      <c r="AD7" s="148"/>
      <c r="AE7" s="148"/>
      <c r="AF7" s="152"/>
      <c r="AG7" s="156"/>
      <c r="AH7" s="157"/>
      <c r="AI7" s="157"/>
      <c r="AJ7" s="157"/>
      <c r="AK7" s="148"/>
      <c r="AL7" s="148"/>
      <c r="AM7" s="148"/>
      <c r="AN7" s="148"/>
      <c r="AO7" s="162"/>
      <c r="AP7" s="162"/>
      <c r="AQ7" s="162"/>
      <c r="AR7" s="163"/>
    </row>
    <row r="8" spans="1:44" ht="22.5" customHeight="1" x14ac:dyDescent="0.45">
      <c r="A8" s="124"/>
      <c r="B8" s="125"/>
      <c r="C8" s="139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1"/>
      <c r="X8" s="147"/>
      <c r="Y8" s="148"/>
      <c r="Z8" s="148"/>
      <c r="AA8" s="148"/>
      <c r="AB8" s="148"/>
      <c r="AC8" s="148"/>
      <c r="AD8" s="148"/>
      <c r="AE8" s="148"/>
      <c r="AF8" s="152"/>
      <c r="AG8" s="156"/>
      <c r="AH8" s="157"/>
      <c r="AI8" s="157"/>
      <c r="AJ8" s="157"/>
      <c r="AK8" s="148"/>
      <c r="AL8" s="148"/>
      <c r="AM8" s="148"/>
      <c r="AN8" s="148"/>
      <c r="AO8" s="162"/>
      <c r="AP8" s="162"/>
      <c r="AQ8" s="162"/>
      <c r="AR8" s="163"/>
    </row>
    <row r="9" spans="1:44" ht="22.5" customHeight="1" x14ac:dyDescent="0.45">
      <c r="A9" s="124"/>
      <c r="B9" s="125"/>
      <c r="C9" s="139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47"/>
      <c r="Y9" s="148"/>
      <c r="Z9" s="148"/>
      <c r="AA9" s="148"/>
      <c r="AB9" s="148"/>
      <c r="AC9" s="148"/>
      <c r="AD9" s="148"/>
      <c r="AE9" s="148"/>
      <c r="AF9" s="152"/>
      <c r="AG9" s="156"/>
      <c r="AH9" s="157"/>
      <c r="AI9" s="157"/>
      <c r="AJ9" s="157"/>
      <c r="AK9" s="148"/>
      <c r="AL9" s="148"/>
      <c r="AM9" s="148"/>
      <c r="AN9" s="148"/>
      <c r="AO9" s="162"/>
      <c r="AP9" s="162"/>
      <c r="AQ9" s="162"/>
      <c r="AR9" s="163"/>
    </row>
    <row r="10" spans="1:44" ht="22.5" customHeight="1" x14ac:dyDescent="0.45">
      <c r="A10" s="124"/>
      <c r="B10" s="125"/>
      <c r="C10" s="139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47"/>
      <c r="Y10" s="148"/>
      <c r="Z10" s="148"/>
      <c r="AA10" s="148"/>
      <c r="AB10" s="148"/>
      <c r="AC10" s="148"/>
      <c r="AD10" s="148"/>
      <c r="AE10" s="148"/>
      <c r="AF10" s="152"/>
      <c r="AG10" s="156"/>
      <c r="AH10" s="157"/>
      <c r="AI10" s="157"/>
      <c r="AJ10" s="157"/>
      <c r="AK10" s="148"/>
      <c r="AL10" s="148"/>
      <c r="AM10" s="148"/>
      <c r="AN10" s="148"/>
      <c r="AO10" s="162"/>
      <c r="AP10" s="162"/>
      <c r="AQ10" s="162"/>
      <c r="AR10" s="163"/>
    </row>
    <row r="11" spans="1:44" ht="22.5" customHeight="1" x14ac:dyDescent="0.45">
      <c r="A11" s="124"/>
      <c r="B11" s="125"/>
      <c r="C11" s="139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7"/>
      <c r="Y11" s="148"/>
      <c r="Z11" s="148"/>
      <c r="AA11" s="148"/>
      <c r="AB11" s="148"/>
      <c r="AC11" s="148"/>
      <c r="AD11" s="148"/>
      <c r="AE11" s="148"/>
      <c r="AF11" s="152"/>
      <c r="AG11" s="156"/>
      <c r="AH11" s="157"/>
      <c r="AI11" s="157"/>
      <c r="AJ11" s="157"/>
      <c r="AK11" s="148"/>
      <c r="AL11" s="148"/>
      <c r="AM11" s="148"/>
      <c r="AN11" s="148"/>
      <c r="AO11" s="162"/>
      <c r="AP11" s="162"/>
      <c r="AQ11" s="162"/>
      <c r="AR11" s="163"/>
    </row>
    <row r="12" spans="1:44" ht="22.5" customHeight="1" x14ac:dyDescent="0.45">
      <c r="A12" s="126"/>
      <c r="B12" s="127"/>
      <c r="C12" s="142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4"/>
      <c r="X12" s="149"/>
      <c r="Y12" s="150"/>
      <c r="Z12" s="150"/>
      <c r="AA12" s="150"/>
      <c r="AB12" s="150"/>
      <c r="AC12" s="150"/>
      <c r="AD12" s="150"/>
      <c r="AE12" s="150"/>
      <c r="AF12" s="153"/>
      <c r="AG12" s="158"/>
      <c r="AH12" s="159"/>
      <c r="AI12" s="159"/>
      <c r="AJ12" s="159"/>
      <c r="AK12" s="150"/>
      <c r="AL12" s="150"/>
      <c r="AM12" s="150"/>
      <c r="AN12" s="150"/>
      <c r="AO12" s="164"/>
      <c r="AP12" s="164"/>
      <c r="AQ12" s="164"/>
      <c r="AR12" s="165"/>
    </row>
    <row r="13" spans="1:44" ht="18.75" customHeight="1" x14ac:dyDescent="0.45">
      <c r="A13" s="166" t="s">
        <v>8</v>
      </c>
      <c r="B13" s="167"/>
      <c r="C13" s="167"/>
      <c r="D13" s="167"/>
      <c r="E13" s="167"/>
      <c r="F13" s="167"/>
      <c r="G13" s="167"/>
      <c r="H13" s="168"/>
      <c r="I13" s="170" t="s">
        <v>47</v>
      </c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8"/>
      <c r="X13" s="170" t="s">
        <v>9</v>
      </c>
      <c r="Y13" s="167"/>
      <c r="Z13" s="167"/>
      <c r="AA13" s="167"/>
      <c r="AB13" s="167"/>
      <c r="AC13" s="167"/>
      <c r="AD13" s="167"/>
      <c r="AE13" s="168"/>
      <c r="AF13" s="172" t="s">
        <v>7</v>
      </c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4"/>
    </row>
    <row r="14" spans="1:44" ht="18.75" customHeight="1" x14ac:dyDescent="0.45">
      <c r="A14" s="124"/>
      <c r="B14" s="125"/>
      <c r="C14" s="125"/>
      <c r="D14" s="125"/>
      <c r="E14" s="125"/>
      <c r="F14" s="125"/>
      <c r="G14" s="125"/>
      <c r="H14" s="169"/>
      <c r="I14" s="171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69"/>
      <c r="X14" s="171"/>
      <c r="Y14" s="125"/>
      <c r="Z14" s="125"/>
      <c r="AA14" s="125"/>
      <c r="AB14" s="125"/>
      <c r="AC14" s="125"/>
      <c r="AD14" s="125"/>
      <c r="AE14" s="169"/>
      <c r="AF14" s="175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7"/>
    </row>
    <row r="15" spans="1:44" ht="18.75" customHeight="1" x14ac:dyDescent="0.45">
      <c r="A15" s="126"/>
      <c r="B15" s="127"/>
      <c r="C15" s="127"/>
      <c r="D15" s="127"/>
      <c r="E15" s="127"/>
      <c r="F15" s="127"/>
      <c r="G15" s="127"/>
      <c r="H15" s="131"/>
      <c r="I15" s="130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31"/>
      <c r="X15" s="130"/>
      <c r="Y15" s="127"/>
      <c r="Z15" s="127"/>
      <c r="AA15" s="127"/>
      <c r="AB15" s="127"/>
      <c r="AC15" s="127"/>
      <c r="AD15" s="127"/>
      <c r="AE15" s="131"/>
      <c r="AF15" s="178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80"/>
    </row>
    <row r="16" spans="1:44" ht="18.75" customHeight="1" x14ac:dyDescent="0.45">
      <c r="A16" s="2"/>
      <c r="B16" s="181" t="s">
        <v>10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4"/>
    </row>
    <row r="17" spans="1:44" ht="18.75" customHeight="1" x14ac:dyDescent="0.45">
      <c r="A17" s="5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AR17" s="6"/>
    </row>
    <row r="18" spans="1:44" ht="18.75" customHeight="1" x14ac:dyDescent="0.45">
      <c r="A18" s="5"/>
      <c r="C18" s="182" t="s">
        <v>11</v>
      </c>
      <c r="D18" s="182"/>
      <c r="E18" s="182"/>
      <c r="F18" s="182"/>
      <c r="G18" s="182"/>
      <c r="H18" s="182"/>
      <c r="I18" s="182"/>
      <c r="J18" s="182"/>
      <c r="K18" s="182"/>
      <c r="L18" s="182"/>
      <c r="AR18" s="6"/>
    </row>
    <row r="19" spans="1:44" ht="18.75" customHeight="1" x14ac:dyDescent="0.45">
      <c r="A19" s="5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W19" s="183" t="s">
        <v>12</v>
      </c>
      <c r="X19" s="183"/>
      <c r="Y19" s="183"/>
      <c r="Z19" s="183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R19" s="6"/>
    </row>
    <row r="20" spans="1:44" ht="18.75" customHeight="1" x14ac:dyDescent="0.45">
      <c r="A20" s="5"/>
      <c r="W20" s="183"/>
      <c r="X20" s="183"/>
      <c r="Y20" s="183"/>
      <c r="Z20" s="183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R20" s="6"/>
    </row>
    <row r="21" spans="1:44" ht="18.75" customHeight="1" x14ac:dyDescent="0.45">
      <c r="A21" s="5"/>
      <c r="W21" s="183" t="s">
        <v>13</v>
      </c>
      <c r="X21" s="183"/>
      <c r="Y21" s="183"/>
      <c r="Z21" s="183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R21" s="6"/>
    </row>
    <row r="22" spans="1:44" ht="18.75" customHeight="1" x14ac:dyDescent="0.45">
      <c r="A22" s="5"/>
      <c r="W22" s="183"/>
      <c r="X22" s="183"/>
      <c r="Y22" s="183"/>
      <c r="Z22" s="183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R22" s="6"/>
    </row>
    <row r="23" spans="1:44" ht="18.75" customHeight="1" x14ac:dyDescent="0.45">
      <c r="A23" s="5"/>
      <c r="W23" s="183" t="s">
        <v>14</v>
      </c>
      <c r="X23" s="183"/>
      <c r="Y23" s="183"/>
      <c r="Z23" s="183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 t="s">
        <v>15</v>
      </c>
      <c r="AP23" s="125"/>
      <c r="AR23" s="6"/>
    </row>
    <row r="24" spans="1:44" ht="18.75" customHeight="1" x14ac:dyDescent="0.45">
      <c r="A24" s="5"/>
      <c r="W24" s="183"/>
      <c r="X24" s="183"/>
      <c r="Y24" s="183"/>
      <c r="Z24" s="183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R24" s="6"/>
    </row>
    <row r="25" spans="1:44" ht="18.75" customHeight="1" x14ac:dyDescent="0.45">
      <c r="A25" s="5"/>
      <c r="C25" s="1" t="s">
        <v>16</v>
      </c>
      <c r="AR25" s="6"/>
    </row>
    <row r="26" spans="1:44" ht="18.75" customHeight="1" x14ac:dyDescent="0.45">
      <c r="A26" s="5"/>
      <c r="D26" s="1" t="s">
        <v>17</v>
      </c>
      <c r="G26" s="1" t="s">
        <v>39</v>
      </c>
      <c r="M26" s="1" t="s">
        <v>18</v>
      </c>
      <c r="AR26" s="6"/>
    </row>
    <row r="27" spans="1:44" ht="18.75" customHeight="1" thickBot="1" x14ac:dyDescent="0.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9"/>
    </row>
  </sheetData>
  <mergeCells count="27">
    <mergeCell ref="W23:Z24"/>
    <mergeCell ref="AA23:AN24"/>
    <mergeCell ref="AO23:AP24"/>
    <mergeCell ref="C18:L19"/>
    <mergeCell ref="W19:Z20"/>
    <mergeCell ref="AA19:AP20"/>
    <mergeCell ref="W21:Z22"/>
    <mergeCell ref="AA21:AP22"/>
    <mergeCell ref="A13:H15"/>
    <mergeCell ref="I13:W15"/>
    <mergeCell ref="X13:AE15"/>
    <mergeCell ref="AF13:AR15"/>
    <mergeCell ref="B16:V17"/>
    <mergeCell ref="A1:AR3"/>
    <mergeCell ref="A4:B12"/>
    <mergeCell ref="C4:Q5"/>
    <mergeCell ref="R4:T5"/>
    <mergeCell ref="U4:W5"/>
    <mergeCell ref="X4:AF5"/>
    <mergeCell ref="AG4:AR5"/>
    <mergeCell ref="C6:W12"/>
    <mergeCell ref="X6:Z12"/>
    <mergeCell ref="AA6:AC12"/>
    <mergeCell ref="AD6:AF12"/>
    <mergeCell ref="AG6:AJ12"/>
    <mergeCell ref="AK6:AN12"/>
    <mergeCell ref="AO6:AR12"/>
  </mergeCells>
  <phoneticPr fontId="3"/>
  <pageMargins left="0.97" right="0.43307086614173229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485E-2E14-46BE-9B89-74BF7986DCB7}">
  <dimension ref="A1:T30"/>
  <sheetViews>
    <sheetView showZeros="0" view="pageBreakPreview" zoomScale="80" zoomScaleNormal="100" zoomScaleSheetLayoutView="80" workbookViewId="0">
      <selection activeCell="B9" sqref="B9"/>
    </sheetView>
  </sheetViews>
  <sheetFormatPr defaultColWidth="3.69921875" defaultRowHeight="22.5" customHeight="1" x14ac:dyDescent="0.45"/>
  <cols>
    <col min="1" max="1" width="5.19921875" style="11" bestFit="1" customWidth="1"/>
    <col min="2" max="2" width="14.69921875" style="11" customWidth="1"/>
    <col min="3" max="3" width="11.5" style="11" customWidth="1"/>
    <col min="4" max="4" width="8.09765625" style="11" customWidth="1"/>
    <col min="5" max="5" width="8.59765625" style="11" customWidth="1"/>
    <col min="6" max="6" width="10.09765625" style="11" customWidth="1"/>
    <col min="7" max="9" width="17.69921875" style="11" customWidth="1"/>
    <col min="10" max="10" width="8.59765625" style="11" customWidth="1"/>
    <col min="11" max="11" width="24" style="11" customWidth="1"/>
    <col min="12" max="17" width="5.19921875" style="11" customWidth="1"/>
    <col min="18" max="49" width="17.69921875" style="11" customWidth="1"/>
    <col min="50" max="16384" width="3.69921875" style="11"/>
  </cols>
  <sheetData>
    <row r="1" spans="1:20" ht="40.5" customHeight="1" x14ac:dyDescent="0.45">
      <c r="A1" s="10" t="s">
        <v>67</v>
      </c>
      <c r="E1" s="11" t="s">
        <v>48</v>
      </c>
    </row>
    <row r="2" spans="1:20" ht="22.5" customHeight="1" x14ac:dyDescent="0.45">
      <c r="A2" s="11" t="s">
        <v>40</v>
      </c>
    </row>
    <row r="3" spans="1:20" s="14" customFormat="1" ht="45.75" customHeight="1" x14ac:dyDescent="0.45">
      <c r="A3" s="37" t="s">
        <v>20</v>
      </c>
      <c r="B3" s="101" t="s">
        <v>21</v>
      </c>
      <c r="C3" s="102"/>
      <c r="D3" s="65" t="s">
        <v>69</v>
      </c>
      <c r="E3" s="29" t="s">
        <v>22</v>
      </c>
      <c r="F3" s="12" t="s">
        <v>23</v>
      </c>
      <c r="G3" s="12" t="s">
        <v>42</v>
      </c>
      <c r="H3" s="30" t="s">
        <v>24</v>
      </c>
      <c r="I3" s="30" t="s">
        <v>43</v>
      </c>
      <c r="J3" s="103" t="s">
        <v>25</v>
      </c>
      <c r="K3" s="104"/>
      <c r="L3" s="13" t="s">
        <v>27</v>
      </c>
      <c r="M3" s="13" t="s">
        <v>28</v>
      </c>
      <c r="N3" s="13" t="s">
        <v>29</v>
      </c>
      <c r="O3" s="13" t="s">
        <v>30</v>
      </c>
      <c r="P3" s="38" t="s">
        <v>26</v>
      </c>
      <c r="Q3" s="39" t="s">
        <v>46</v>
      </c>
      <c r="S3" s="36"/>
    </row>
    <row r="4" spans="1:20" ht="20.25" customHeight="1" x14ac:dyDescent="0.45">
      <c r="A4" s="94">
        <v>1</v>
      </c>
      <c r="B4" s="113" t="s">
        <v>50</v>
      </c>
      <c r="C4" s="114"/>
      <c r="D4" s="70" t="s">
        <v>70</v>
      </c>
      <c r="E4" s="83">
        <v>5000</v>
      </c>
      <c r="F4" s="85"/>
      <c r="G4" s="77">
        <f>ROUNDDOWN(E4*F4*72,0)</f>
        <v>0</v>
      </c>
      <c r="H4" s="77"/>
      <c r="I4" s="83">
        <f>H4*72</f>
        <v>0</v>
      </c>
      <c r="J4" s="88" t="s">
        <v>51</v>
      </c>
      <c r="K4" s="119" t="s">
        <v>61</v>
      </c>
      <c r="L4" s="88" t="s">
        <v>32</v>
      </c>
      <c r="M4" s="79" t="s">
        <v>41</v>
      </c>
      <c r="N4" s="79"/>
      <c r="O4" s="79"/>
      <c r="P4" s="79"/>
      <c r="Q4" s="81" t="s">
        <v>41</v>
      </c>
    </row>
    <row r="5" spans="1:20" ht="20.25" customHeight="1" x14ac:dyDescent="0.45">
      <c r="A5" s="95"/>
      <c r="B5" s="115"/>
      <c r="C5" s="116"/>
      <c r="D5" s="72"/>
      <c r="E5" s="84"/>
      <c r="F5" s="86"/>
      <c r="G5" s="78"/>
      <c r="H5" s="105"/>
      <c r="I5" s="106"/>
      <c r="J5" s="93"/>
      <c r="K5" s="120"/>
      <c r="L5" s="93"/>
      <c r="M5" s="87"/>
      <c r="N5" s="87"/>
      <c r="O5" s="87"/>
      <c r="P5" s="87"/>
      <c r="Q5" s="117"/>
    </row>
    <row r="6" spans="1:20" ht="20.25" customHeight="1" x14ac:dyDescent="0.45">
      <c r="A6" s="95"/>
      <c r="B6" s="70" t="s">
        <v>56</v>
      </c>
      <c r="C6" s="33" t="s">
        <v>44</v>
      </c>
      <c r="D6" s="70" t="s">
        <v>78</v>
      </c>
      <c r="E6" s="61">
        <v>6510</v>
      </c>
      <c r="F6" s="45"/>
      <c r="G6" s="47">
        <f>ROUNDDOWN(E6*F6*72,0)</f>
        <v>0</v>
      </c>
      <c r="H6" s="77"/>
      <c r="I6" s="83">
        <f>H6*72</f>
        <v>0</v>
      </c>
      <c r="J6" s="88" t="s">
        <v>51</v>
      </c>
      <c r="K6" s="90" t="s">
        <v>60</v>
      </c>
      <c r="L6" s="88" t="s">
        <v>32</v>
      </c>
      <c r="M6" s="79" t="s">
        <v>41</v>
      </c>
      <c r="N6" s="79"/>
      <c r="O6" s="79"/>
      <c r="P6" s="79" t="s">
        <v>66</v>
      </c>
      <c r="Q6" s="81" t="s">
        <v>41</v>
      </c>
    </row>
    <row r="7" spans="1:20" ht="20.25" customHeight="1" x14ac:dyDescent="0.45">
      <c r="A7" s="118"/>
      <c r="B7" s="71"/>
      <c r="C7" s="35" t="s">
        <v>45</v>
      </c>
      <c r="D7" s="72"/>
      <c r="E7" s="63">
        <v>490</v>
      </c>
      <c r="F7" s="40"/>
      <c r="G7" s="21">
        <f t="shared" ref="G7" si="0">ROUNDDOWN(E7*F7*72,0)</f>
        <v>0</v>
      </c>
      <c r="H7" s="105"/>
      <c r="I7" s="106"/>
      <c r="J7" s="89"/>
      <c r="K7" s="92"/>
      <c r="L7" s="89"/>
      <c r="M7" s="80"/>
      <c r="N7" s="80"/>
      <c r="O7" s="80"/>
      <c r="P7" s="87"/>
      <c r="Q7" s="82"/>
    </row>
    <row r="8" spans="1:20" ht="20.25" customHeight="1" thickBot="1" x14ac:dyDescent="0.5">
      <c r="A8" s="15" t="s">
        <v>33</v>
      </c>
      <c r="B8" s="107"/>
      <c r="C8" s="108"/>
      <c r="D8" s="66"/>
      <c r="E8" s="16"/>
      <c r="F8" s="17" t="s">
        <v>34</v>
      </c>
      <c r="G8" s="18">
        <f>SUM(G4:G5)</f>
        <v>0</v>
      </c>
      <c r="H8" s="19" t="s">
        <v>35</v>
      </c>
      <c r="I8" s="18">
        <f>SUM(I4:I5)</f>
        <v>0</v>
      </c>
      <c r="J8" s="25"/>
      <c r="K8" s="26"/>
      <c r="L8" s="27"/>
      <c r="M8" s="28"/>
      <c r="N8" s="28"/>
      <c r="O8" s="28"/>
      <c r="P8" s="28"/>
      <c r="Q8" s="64"/>
    </row>
    <row r="9" spans="1:20" ht="22.5" customHeight="1" thickBot="1" x14ac:dyDescent="0.5">
      <c r="G9" s="99" t="s">
        <v>36</v>
      </c>
      <c r="H9" s="100"/>
      <c r="I9" s="96">
        <f>G8+I8</f>
        <v>0</v>
      </c>
      <c r="J9" s="97"/>
      <c r="K9" s="98"/>
      <c r="L9" s="11" t="s">
        <v>37</v>
      </c>
    </row>
    <row r="10" spans="1:20" ht="16.5" customHeight="1" x14ac:dyDescent="0.45">
      <c r="T10" s="14"/>
    </row>
    <row r="11" spans="1:20" s="14" customFormat="1" ht="45.75" customHeight="1" x14ac:dyDescent="0.45">
      <c r="A11" s="37" t="s">
        <v>20</v>
      </c>
      <c r="B11" s="101" t="s">
        <v>21</v>
      </c>
      <c r="C11" s="102"/>
      <c r="D11" s="65" t="s">
        <v>69</v>
      </c>
      <c r="E11" s="31" t="s">
        <v>22</v>
      </c>
      <c r="F11" s="12" t="s">
        <v>23</v>
      </c>
      <c r="G11" s="20" t="s">
        <v>42</v>
      </c>
      <c r="H11" s="30" t="s">
        <v>24</v>
      </c>
      <c r="I11" s="30" t="s">
        <v>43</v>
      </c>
      <c r="J11" s="109" t="s">
        <v>25</v>
      </c>
      <c r="K11" s="110"/>
      <c r="L11" s="13" t="s">
        <v>27</v>
      </c>
      <c r="M11" s="13" t="s">
        <v>28</v>
      </c>
      <c r="N11" s="13" t="s">
        <v>29</v>
      </c>
      <c r="O11" s="13" t="s">
        <v>30</v>
      </c>
      <c r="P11" s="38" t="s">
        <v>26</v>
      </c>
      <c r="Q11" s="39" t="s">
        <v>46</v>
      </c>
      <c r="R11" s="11"/>
    </row>
    <row r="12" spans="1:20" ht="20.25" customHeight="1" x14ac:dyDescent="0.45">
      <c r="A12" s="94" t="s">
        <v>38</v>
      </c>
      <c r="B12" s="70" t="s">
        <v>79</v>
      </c>
      <c r="C12" s="70" t="s">
        <v>44</v>
      </c>
      <c r="D12" s="70" t="s">
        <v>71</v>
      </c>
      <c r="E12" s="83">
        <v>3000</v>
      </c>
      <c r="F12" s="85"/>
      <c r="G12" s="77">
        <f t="shared" ref="G12" si="1">ROUNDDOWN(E12*F12*72,0)</f>
        <v>0</v>
      </c>
      <c r="H12" s="77"/>
      <c r="I12" s="77">
        <f t="shared" ref="I12" si="2">H12*72</f>
        <v>0</v>
      </c>
      <c r="J12" s="88" t="s">
        <v>51</v>
      </c>
      <c r="K12" s="90" t="s">
        <v>59</v>
      </c>
      <c r="L12" s="88" t="s">
        <v>65</v>
      </c>
      <c r="M12" s="79" t="s">
        <v>66</v>
      </c>
      <c r="N12" s="48"/>
      <c r="O12" s="48"/>
      <c r="P12" s="79" t="s">
        <v>66</v>
      </c>
      <c r="Q12" s="81" t="s">
        <v>41</v>
      </c>
    </row>
    <row r="13" spans="1:20" ht="20.25" customHeight="1" x14ac:dyDescent="0.45">
      <c r="A13" s="95"/>
      <c r="B13" s="71"/>
      <c r="C13" s="72"/>
      <c r="D13" s="72"/>
      <c r="E13" s="84"/>
      <c r="F13" s="86"/>
      <c r="G13" s="78"/>
      <c r="H13" s="78"/>
      <c r="I13" s="78"/>
      <c r="J13" s="93"/>
      <c r="K13" s="91"/>
      <c r="L13" s="93"/>
      <c r="M13" s="87"/>
      <c r="N13" s="49"/>
      <c r="O13" s="49"/>
      <c r="P13" s="87"/>
      <c r="Q13" s="82"/>
    </row>
    <row r="14" spans="1:20" ht="20.25" customHeight="1" x14ac:dyDescent="0.45">
      <c r="A14" s="95"/>
      <c r="B14" s="71"/>
      <c r="C14" s="70" t="s">
        <v>44</v>
      </c>
      <c r="D14" s="70" t="s">
        <v>72</v>
      </c>
      <c r="E14" s="83">
        <v>4000</v>
      </c>
      <c r="F14" s="85"/>
      <c r="G14" s="77">
        <f t="shared" ref="G14" si="3">ROUNDDOWN(E14*F14*72,0)</f>
        <v>0</v>
      </c>
      <c r="H14" s="77"/>
      <c r="I14" s="77">
        <f t="shared" ref="I14" si="4">H14*72</f>
        <v>0</v>
      </c>
      <c r="J14" s="88" t="s">
        <v>51</v>
      </c>
      <c r="K14" s="90" t="s">
        <v>64</v>
      </c>
      <c r="L14" s="88" t="s">
        <v>65</v>
      </c>
      <c r="M14" s="79" t="s">
        <v>66</v>
      </c>
      <c r="N14" s="48"/>
      <c r="O14" s="48"/>
      <c r="P14" s="79" t="s">
        <v>66</v>
      </c>
      <c r="Q14" s="81" t="s">
        <v>41</v>
      </c>
    </row>
    <row r="15" spans="1:20" ht="20.25" customHeight="1" x14ac:dyDescent="0.45">
      <c r="A15" s="95"/>
      <c r="B15" s="71"/>
      <c r="C15" s="72"/>
      <c r="D15" s="72"/>
      <c r="E15" s="84"/>
      <c r="F15" s="86"/>
      <c r="G15" s="78"/>
      <c r="H15" s="78"/>
      <c r="I15" s="78"/>
      <c r="J15" s="93"/>
      <c r="K15" s="91"/>
      <c r="L15" s="93"/>
      <c r="M15" s="87"/>
      <c r="N15" s="49"/>
      <c r="O15" s="49"/>
      <c r="P15" s="87"/>
      <c r="Q15" s="82"/>
    </row>
    <row r="16" spans="1:20" ht="20.25" customHeight="1" x14ac:dyDescent="0.45">
      <c r="A16" s="95"/>
      <c r="B16" s="70" t="s">
        <v>52</v>
      </c>
      <c r="C16" s="70" t="s">
        <v>44</v>
      </c>
      <c r="D16" s="70" t="s">
        <v>76</v>
      </c>
      <c r="E16" s="83">
        <v>4600</v>
      </c>
      <c r="F16" s="85"/>
      <c r="G16" s="77">
        <f>ROUNDDOWN(E16*F16*72,0)</f>
        <v>0</v>
      </c>
      <c r="H16" s="77"/>
      <c r="I16" s="77">
        <f>H16*72</f>
        <v>0</v>
      </c>
      <c r="J16" s="88" t="s">
        <v>51</v>
      </c>
      <c r="K16" s="90" t="s">
        <v>58</v>
      </c>
      <c r="L16" s="88" t="s">
        <v>32</v>
      </c>
      <c r="M16" s="79" t="s">
        <v>41</v>
      </c>
      <c r="N16" s="79"/>
      <c r="O16" s="79"/>
      <c r="P16" s="79"/>
      <c r="Q16" s="81" t="s">
        <v>41</v>
      </c>
    </row>
    <row r="17" spans="1:18" ht="20.25" customHeight="1" x14ac:dyDescent="0.45">
      <c r="A17" s="95"/>
      <c r="B17" s="72"/>
      <c r="C17" s="72"/>
      <c r="D17" s="72"/>
      <c r="E17" s="84"/>
      <c r="F17" s="86"/>
      <c r="G17" s="78"/>
      <c r="H17" s="78"/>
      <c r="I17" s="78"/>
      <c r="J17" s="89"/>
      <c r="K17" s="92"/>
      <c r="L17" s="89"/>
      <c r="M17" s="80"/>
      <c r="N17" s="80"/>
      <c r="O17" s="80"/>
      <c r="P17" s="80"/>
      <c r="Q17" s="82"/>
    </row>
    <row r="18" spans="1:18" ht="20.25" customHeight="1" x14ac:dyDescent="0.45">
      <c r="A18" s="95"/>
      <c r="B18" s="70" t="s">
        <v>53</v>
      </c>
      <c r="C18" s="33" t="s">
        <v>44</v>
      </c>
      <c r="D18" s="70" t="s">
        <v>73</v>
      </c>
      <c r="E18" s="61">
        <v>405</v>
      </c>
      <c r="F18" s="45"/>
      <c r="G18" s="46">
        <f>ROUNDDOWN(E18*F18*72,0)</f>
        <v>0</v>
      </c>
      <c r="H18" s="43"/>
      <c r="I18" s="43"/>
      <c r="J18" s="88" t="s">
        <v>31</v>
      </c>
      <c r="K18" s="90" t="s">
        <v>62</v>
      </c>
      <c r="L18" s="88" t="s">
        <v>32</v>
      </c>
      <c r="M18" s="79" t="s">
        <v>41</v>
      </c>
      <c r="N18" s="79" t="s">
        <v>41</v>
      </c>
      <c r="O18" s="79"/>
      <c r="P18" s="79"/>
      <c r="Q18" s="81" t="s">
        <v>41</v>
      </c>
    </row>
    <row r="19" spans="1:18" ht="20.25" customHeight="1" x14ac:dyDescent="0.45">
      <c r="A19" s="95"/>
      <c r="B19" s="71"/>
      <c r="C19" s="57" t="s">
        <v>45</v>
      </c>
      <c r="D19" s="72"/>
      <c r="E19" s="55">
        <v>149</v>
      </c>
      <c r="F19" s="44"/>
      <c r="G19" s="32">
        <f t="shared" ref="G19" si="5">ROUNDDOWN(E19*F19*72,0)</f>
        <v>0</v>
      </c>
      <c r="H19" s="53"/>
      <c r="I19" s="55"/>
      <c r="J19" s="89"/>
      <c r="K19" s="92"/>
      <c r="L19" s="89"/>
      <c r="M19" s="80"/>
      <c r="N19" s="80"/>
      <c r="O19" s="80"/>
      <c r="P19" s="80"/>
      <c r="Q19" s="82"/>
    </row>
    <row r="20" spans="1:18" ht="20.25" customHeight="1" x14ac:dyDescent="0.45">
      <c r="A20" s="95"/>
      <c r="B20" s="70" t="s">
        <v>54</v>
      </c>
      <c r="C20" s="50" t="s">
        <v>49</v>
      </c>
      <c r="D20" s="70" t="s">
        <v>74</v>
      </c>
      <c r="E20" s="54">
        <v>1213</v>
      </c>
      <c r="F20" s="56"/>
      <c r="G20" s="58"/>
      <c r="H20" s="52"/>
      <c r="I20" s="54"/>
      <c r="J20" s="88" t="s">
        <v>31</v>
      </c>
      <c r="K20" s="90" t="s">
        <v>63</v>
      </c>
      <c r="L20" s="88" t="s">
        <v>32</v>
      </c>
      <c r="M20" s="79" t="s">
        <v>41</v>
      </c>
      <c r="N20" s="79"/>
      <c r="O20" s="79"/>
      <c r="P20" s="79"/>
      <c r="Q20" s="81" t="s">
        <v>41</v>
      </c>
    </row>
    <row r="21" spans="1:18" ht="20.25" customHeight="1" x14ac:dyDescent="0.45">
      <c r="A21" s="95"/>
      <c r="B21" s="72"/>
      <c r="C21" s="34" t="s">
        <v>68</v>
      </c>
      <c r="D21" s="72"/>
      <c r="E21" s="62">
        <v>17</v>
      </c>
      <c r="F21" s="59"/>
      <c r="G21" s="60"/>
      <c r="H21" s="41"/>
      <c r="I21" s="42"/>
      <c r="J21" s="93"/>
      <c r="K21" s="91"/>
      <c r="L21" s="89"/>
      <c r="M21" s="80"/>
      <c r="N21" s="80"/>
      <c r="O21" s="80"/>
      <c r="P21" s="80"/>
      <c r="Q21" s="82"/>
    </row>
    <row r="22" spans="1:18" ht="20.25" customHeight="1" x14ac:dyDescent="0.45">
      <c r="A22" s="95"/>
      <c r="B22" s="70" t="s">
        <v>55</v>
      </c>
      <c r="C22" s="51" t="s">
        <v>49</v>
      </c>
      <c r="D22" s="70" t="s">
        <v>75</v>
      </c>
      <c r="E22" s="55">
        <v>2025</v>
      </c>
      <c r="F22" s="44"/>
      <c r="G22" s="32"/>
      <c r="H22" s="53"/>
      <c r="I22" s="55"/>
      <c r="J22" s="88" t="s">
        <v>31</v>
      </c>
      <c r="K22" s="90" t="s">
        <v>59</v>
      </c>
      <c r="L22" s="88" t="s">
        <v>32</v>
      </c>
      <c r="M22" s="79" t="s">
        <v>41</v>
      </c>
      <c r="N22" s="79"/>
      <c r="O22" s="79"/>
      <c r="P22" s="79" t="s">
        <v>66</v>
      </c>
      <c r="Q22" s="81" t="s">
        <v>41</v>
      </c>
    </row>
    <row r="23" spans="1:18" ht="20.25" customHeight="1" x14ac:dyDescent="0.45">
      <c r="A23" s="95"/>
      <c r="B23" s="72"/>
      <c r="C23" s="34" t="s">
        <v>57</v>
      </c>
      <c r="D23" s="72"/>
      <c r="E23" s="62">
        <v>675</v>
      </c>
      <c r="F23" s="59"/>
      <c r="G23" s="60"/>
      <c r="H23" s="53"/>
      <c r="I23" s="55"/>
      <c r="J23" s="93"/>
      <c r="K23" s="91"/>
      <c r="L23" s="89"/>
      <c r="M23" s="80"/>
      <c r="N23" s="80"/>
      <c r="O23" s="80"/>
      <c r="P23" s="87"/>
      <c r="Q23" s="82"/>
    </row>
    <row r="24" spans="1:18" ht="20.25" customHeight="1" thickBot="1" x14ac:dyDescent="0.5">
      <c r="A24" s="22" t="s">
        <v>33</v>
      </c>
      <c r="B24" s="111"/>
      <c r="C24" s="112"/>
      <c r="D24" s="67"/>
      <c r="E24" s="23"/>
      <c r="F24" s="17" t="s">
        <v>34</v>
      </c>
      <c r="G24" s="24">
        <f>SUM(G12:G19)</f>
        <v>0</v>
      </c>
      <c r="H24" s="19" t="s">
        <v>35</v>
      </c>
      <c r="I24" s="24">
        <f>SUM(I12:I19)</f>
        <v>0</v>
      </c>
      <c r="J24" s="25"/>
      <c r="K24" s="26"/>
      <c r="L24" s="27"/>
      <c r="M24" s="28"/>
      <c r="N24" s="28"/>
      <c r="O24" s="28"/>
      <c r="P24" s="28"/>
      <c r="Q24" s="64"/>
    </row>
    <row r="25" spans="1:18" ht="22.5" customHeight="1" thickBot="1" x14ac:dyDescent="0.5">
      <c r="G25" s="99" t="s">
        <v>36</v>
      </c>
      <c r="H25" s="100"/>
      <c r="I25" s="96">
        <f>G24+I24</f>
        <v>0</v>
      </c>
      <c r="J25" s="97"/>
      <c r="K25" s="98"/>
      <c r="L25" s="11" t="s">
        <v>37</v>
      </c>
    </row>
    <row r="26" spans="1:18" ht="22.5" customHeight="1" x14ac:dyDescent="0.45">
      <c r="D26" s="68"/>
      <c r="E26" s="74"/>
      <c r="F26" s="75"/>
      <c r="G26" s="73"/>
      <c r="H26" s="73"/>
      <c r="I26" s="73"/>
      <c r="J26" s="73"/>
      <c r="K26" s="76"/>
      <c r="L26" s="73"/>
      <c r="M26" s="73"/>
      <c r="N26" s="69"/>
      <c r="O26" s="69"/>
      <c r="P26" s="73"/>
      <c r="Q26" s="73"/>
      <c r="R26" s="68"/>
    </row>
    <row r="27" spans="1:18" ht="22.5" customHeight="1" x14ac:dyDescent="0.45">
      <c r="D27" s="68"/>
      <c r="E27" s="74"/>
      <c r="F27" s="75"/>
      <c r="G27" s="73"/>
      <c r="H27" s="73"/>
      <c r="I27" s="73"/>
      <c r="J27" s="73"/>
      <c r="K27" s="76"/>
      <c r="L27" s="73"/>
      <c r="M27" s="73"/>
      <c r="N27" s="69"/>
      <c r="O27" s="69"/>
      <c r="P27" s="73"/>
      <c r="Q27" s="73"/>
      <c r="R27" s="68"/>
    </row>
    <row r="28" spans="1:18" ht="22.5" customHeight="1" x14ac:dyDescent="0.45">
      <c r="D28" s="68"/>
      <c r="E28" s="74"/>
      <c r="F28" s="75"/>
      <c r="G28" s="73"/>
      <c r="H28" s="73"/>
      <c r="I28" s="73"/>
      <c r="J28" s="73"/>
      <c r="K28" s="76"/>
      <c r="L28" s="73"/>
      <c r="M28" s="73"/>
      <c r="N28" s="69"/>
      <c r="O28" s="69"/>
      <c r="P28" s="73"/>
      <c r="Q28" s="73"/>
      <c r="R28" s="68"/>
    </row>
    <row r="29" spans="1:18" ht="22.5" customHeight="1" x14ac:dyDescent="0.45">
      <c r="D29" s="68"/>
      <c r="E29" s="74"/>
      <c r="F29" s="75"/>
      <c r="G29" s="73"/>
      <c r="H29" s="73"/>
      <c r="I29" s="73"/>
      <c r="J29" s="73"/>
      <c r="K29" s="76"/>
      <c r="L29" s="73"/>
      <c r="M29" s="73"/>
      <c r="N29" s="69"/>
      <c r="O29" s="69"/>
      <c r="P29" s="73"/>
      <c r="Q29" s="73"/>
      <c r="R29" s="68"/>
    </row>
    <row r="30" spans="1:18" ht="22.5" customHeight="1" x14ac:dyDescent="0.45"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</row>
  </sheetData>
  <mergeCells count="134">
    <mergeCell ref="A4:A7"/>
    <mergeCell ref="H6:H7"/>
    <mergeCell ref="I6:I7"/>
    <mergeCell ref="J6:J7"/>
    <mergeCell ref="K6:K7"/>
    <mergeCell ref="L6:L7"/>
    <mergeCell ref="M6:M7"/>
    <mergeCell ref="N6:N7"/>
    <mergeCell ref="O6:O7"/>
    <mergeCell ref="O4:O5"/>
    <mergeCell ref="J4:J5"/>
    <mergeCell ref="K4:K5"/>
    <mergeCell ref="Q18:Q19"/>
    <mergeCell ref="L18:L19"/>
    <mergeCell ref="M18:M19"/>
    <mergeCell ref="N18:N19"/>
    <mergeCell ref="O18:O19"/>
    <mergeCell ref="P18:P19"/>
    <mergeCell ref="Q4:Q5"/>
    <mergeCell ref="J12:J13"/>
    <mergeCell ref="K12:K13"/>
    <mergeCell ref="L12:L13"/>
    <mergeCell ref="M12:M13"/>
    <mergeCell ref="L4:L5"/>
    <mergeCell ref="M4:M5"/>
    <mergeCell ref="N4:N5"/>
    <mergeCell ref="P4:P5"/>
    <mergeCell ref="J16:J17"/>
    <mergeCell ref="Q6:Q7"/>
    <mergeCell ref="P6:P7"/>
    <mergeCell ref="G12:G13"/>
    <mergeCell ref="H12:H13"/>
    <mergeCell ref="I12:I13"/>
    <mergeCell ref="B6:B7"/>
    <mergeCell ref="I25:K25"/>
    <mergeCell ref="G9:H9"/>
    <mergeCell ref="I9:K9"/>
    <mergeCell ref="B3:C3"/>
    <mergeCell ref="J3:K3"/>
    <mergeCell ref="H4:H5"/>
    <mergeCell ref="I4:I5"/>
    <mergeCell ref="B8:C8"/>
    <mergeCell ref="B11:C11"/>
    <mergeCell ref="J11:K11"/>
    <mergeCell ref="B24:C24"/>
    <mergeCell ref="G25:H25"/>
    <mergeCell ref="K18:K19"/>
    <mergeCell ref="J18:J19"/>
    <mergeCell ref="B4:C5"/>
    <mergeCell ref="E4:E5"/>
    <mergeCell ref="F4:F5"/>
    <mergeCell ref="G4:G5"/>
    <mergeCell ref="J14:J15"/>
    <mergeCell ref="J20:J21"/>
    <mergeCell ref="J22:J23"/>
    <mergeCell ref="C12:C13"/>
    <mergeCell ref="E12:E13"/>
    <mergeCell ref="A12:A23"/>
    <mergeCell ref="B18:B19"/>
    <mergeCell ref="B20:B21"/>
    <mergeCell ref="P12:P13"/>
    <mergeCell ref="Q12:Q13"/>
    <mergeCell ref="K20:K21"/>
    <mergeCell ref="K22:K23"/>
    <mergeCell ref="L14:L15"/>
    <mergeCell ref="L20:L21"/>
    <mergeCell ref="L22:L23"/>
    <mergeCell ref="B22:B23"/>
    <mergeCell ref="M22:M23"/>
    <mergeCell ref="N22:N23"/>
    <mergeCell ref="O22:O23"/>
    <mergeCell ref="P22:P23"/>
    <mergeCell ref="Q22:Q23"/>
    <mergeCell ref="M20:M21"/>
    <mergeCell ref="N20:N21"/>
    <mergeCell ref="O20:O21"/>
    <mergeCell ref="F12:F13"/>
    <mergeCell ref="P20:P21"/>
    <mergeCell ref="Q20:Q21"/>
    <mergeCell ref="C14:C15"/>
    <mergeCell ref="C16:C17"/>
    <mergeCell ref="Q14:Q15"/>
    <mergeCell ref="Q16:Q17"/>
    <mergeCell ref="H14:H15"/>
    <mergeCell ref="I14:I15"/>
    <mergeCell ref="E16:E17"/>
    <mergeCell ref="F16:F17"/>
    <mergeCell ref="G16:G17"/>
    <mergeCell ref="H16:H17"/>
    <mergeCell ref="I16:I17"/>
    <mergeCell ref="M14:M15"/>
    <mergeCell ref="P14:P15"/>
    <mergeCell ref="L16:L17"/>
    <mergeCell ref="M16:M17"/>
    <mergeCell ref="P16:P17"/>
    <mergeCell ref="K14:K15"/>
    <mergeCell ref="K16:K17"/>
    <mergeCell ref="N16:N17"/>
    <mergeCell ref="O16:O17"/>
    <mergeCell ref="E14:E15"/>
    <mergeCell ref="F14:F15"/>
    <mergeCell ref="D4:D5"/>
    <mergeCell ref="D12:D13"/>
    <mergeCell ref="D14:D15"/>
    <mergeCell ref="D16:D17"/>
    <mergeCell ref="D18:D19"/>
    <mergeCell ref="D20:D21"/>
    <mergeCell ref="D22:D23"/>
    <mergeCell ref="E26:E27"/>
    <mergeCell ref="D6:D7"/>
    <mergeCell ref="B12:B15"/>
    <mergeCell ref="B16:B17"/>
    <mergeCell ref="Q26:Q27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P28:P29"/>
    <mergeCell ref="Q28:Q29"/>
    <mergeCell ref="F26:F27"/>
    <mergeCell ref="G26:G27"/>
    <mergeCell ref="H26:H27"/>
    <mergeCell ref="I26:I27"/>
    <mergeCell ref="J26:J27"/>
    <mergeCell ref="K26:K27"/>
    <mergeCell ref="L26:L27"/>
    <mergeCell ref="M26:M27"/>
    <mergeCell ref="P26:P27"/>
    <mergeCell ref="G14:G15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1051-64B7-4F6F-9E5F-BCFB4FD03754}">
  <dimension ref="A1:AR27"/>
  <sheetViews>
    <sheetView view="pageBreakPreview" zoomScale="70" zoomScaleNormal="100" zoomScaleSheetLayoutView="70" workbookViewId="0">
      <selection activeCell="AA21" sqref="AA21:AP22"/>
    </sheetView>
  </sheetViews>
  <sheetFormatPr defaultColWidth="3.09765625" defaultRowHeight="18.75" customHeight="1" x14ac:dyDescent="0.45"/>
  <cols>
    <col min="1" max="16384" width="3.09765625" style="1"/>
  </cols>
  <sheetData>
    <row r="1" spans="1:44" ht="22.5" customHeight="1" x14ac:dyDescent="0.45">
      <c r="A1" s="121" t="s">
        <v>19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</row>
    <row r="2" spans="1:44" ht="22.5" customHeight="1" x14ac:dyDescent="0.4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</row>
    <row r="3" spans="1:44" ht="22.5" customHeight="1" thickBot="1" x14ac:dyDescent="0.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</row>
    <row r="4" spans="1:44" ht="18.75" customHeight="1" x14ac:dyDescent="0.45">
      <c r="A4" s="122" t="s">
        <v>1</v>
      </c>
      <c r="B4" s="123"/>
      <c r="C4" s="128" t="s">
        <v>2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9"/>
      <c r="R4" s="128" t="s">
        <v>3</v>
      </c>
      <c r="S4" s="123"/>
      <c r="T4" s="129"/>
      <c r="U4" s="128" t="s">
        <v>4</v>
      </c>
      <c r="V4" s="123"/>
      <c r="W4" s="129"/>
      <c r="X4" s="132" t="s">
        <v>5</v>
      </c>
      <c r="Y4" s="132"/>
      <c r="Z4" s="132"/>
      <c r="AA4" s="132"/>
      <c r="AB4" s="132"/>
      <c r="AC4" s="132"/>
      <c r="AD4" s="132"/>
      <c r="AE4" s="132"/>
      <c r="AF4" s="132"/>
      <c r="AG4" s="132" t="s">
        <v>6</v>
      </c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4"/>
    </row>
    <row r="5" spans="1:44" ht="18.75" customHeight="1" x14ac:dyDescent="0.45">
      <c r="A5" s="124"/>
      <c r="B5" s="125"/>
      <c r="C5" s="130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31"/>
      <c r="R5" s="130"/>
      <c r="S5" s="127"/>
      <c r="T5" s="131"/>
      <c r="U5" s="130"/>
      <c r="V5" s="127"/>
      <c r="W5" s="131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5"/>
    </row>
    <row r="6" spans="1:44" ht="22.5" customHeight="1" x14ac:dyDescent="0.45">
      <c r="A6" s="124"/>
      <c r="B6" s="125"/>
      <c r="C6" s="136" t="s">
        <v>7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8"/>
      <c r="X6" s="145"/>
      <c r="Y6" s="146"/>
      <c r="Z6" s="146"/>
      <c r="AA6" s="146"/>
      <c r="AB6" s="146"/>
      <c r="AC6" s="146"/>
      <c r="AD6" s="146"/>
      <c r="AE6" s="146"/>
      <c r="AF6" s="151"/>
      <c r="AG6" s="154"/>
      <c r="AH6" s="155"/>
      <c r="AI6" s="155"/>
      <c r="AJ6" s="155"/>
      <c r="AK6" s="146"/>
      <c r="AL6" s="146"/>
      <c r="AM6" s="146"/>
      <c r="AN6" s="146"/>
      <c r="AO6" s="160"/>
      <c r="AP6" s="160"/>
      <c r="AQ6" s="160"/>
      <c r="AR6" s="161"/>
    </row>
    <row r="7" spans="1:44" ht="22.5" customHeight="1" x14ac:dyDescent="0.45">
      <c r="A7" s="124"/>
      <c r="B7" s="125"/>
      <c r="C7" s="139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1"/>
      <c r="X7" s="147"/>
      <c r="Y7" s="148"/>
      <c r="Z7" s="148"/>
      <c r="AA7" s="148"/>
      <c r="AB7" s="148"/>
      <c r="AC7" s="148"/>
      <c r="AD7" s="148"/>
      <c r="AE7" s="148"/>
      <c r="AF7" s="152"/>
      <c r="AG7" s="156"/>
      <c r="AH7" s="157"/>
      <c r="AI7" s="157"/>
      <c r="AJ7" s="157"/>
      <c r="AK7" s="148"/>
      <c r="AL7" s="148"/>
      <c r="AM7" s="148"/>
      <c r="AN7" s="148"/>
      <c r="AO7" s="162"/>
      <c r="AP7" s="162"/>
      <c r="AQ7" s="162"/>
      <c r="AR7" s="163"/>
    </row>
    <row r="8" spans="1:44" ht="22.5" customHeight="1" x14ac:dyDescent="0.45">
      <c r="A8" s="124"/>
      <c r="B8" s="125"/>
      <c r="C8" s="139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1"/>
      <c r="X8" s="147"/>
      <c r="Y8" s="148"/>
      <c r="Z8" s="148"/>
      <c r="AA8" s="148"/>
      <c r="AB8" s="148"/>
      <c r="AC8" s="148"/>
      <c r="AD8" s="148"/>
      <c r="AE8" s="148"/>
      <c r="AF8" s="152"/>
      <c r="AG8" s="156"/>
      <c r="AH8" s="157"/>
      <c r="AI8" s="157"/>
      <c r="AJ8" s="157"/>
      <c r="AK8" s="148"/>
      <c r="AL8" s="148"/>
      <c r="AM8" s="148"/>
      <c r="AN8" s="148"/>
      <c r="AO8" s="162"/>
      <c r="AP8" s="162"/>
      <c r="AQ8" s="162"/>
      <c r="AR8" s="163"/>
    </row>
    <row r="9" spans="1:44" ht="22.5" customHeight="1" x14ac:dyDescent="0.45">
      <c r="A9" s="124"/>
      <c r="B9" s="125"/>
      <c r="C9" s="139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47"/>
      <c r="Y9" s="148"/>
      <c r="Z9" s="148"/>
      <c r="AA9" s="148"/>
      <c r="AB9" s="148"/>
      <c r="AC9" s="148"/>
      <c r="AD9" s="148"/>
      <c r="AE9" s="148"/>
      <c r="AF9" s="152"/>
      <c r="AG9" s="156"/>
      <c r="AH9" s="157"/>
      <c r="AI9" s="157"/>
      <c r="AJ9" s="157"/>
      <c r="AK9" s="148"/>
      <c r="AL9" s="148"/>
      <c r="AM9" s="148"/>
      <c r="AN9" s="148"/>
      <c r="AO9" s="162"/>
      <c r="AP9" s="162"/>
      <c r="AQ9" s="162"/>
      <c r="AR9" s="163"/>
    </row>
    <row r="10" spans="1:44" ht="22.5" customHeight="1" x14ac:dyDescent="0.45">
      <c r="A10" s="124"/>
      <c r="B10" s="125"/>
      <c r="C10" s="139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47"/>
      <c r="Y10" s="148"/>
      <c r="Z10" s="148"/>
      <c r="AA10" s="148"/>
      <c r="AB10" s="148"/>
      <c r="AC10" s="148"/>
      <c r="AD10" s="148"/>
      <c r="AE10" s="148"/>
      <c r="AF10" s="152"/>
      <c r="AG10" s="156"/>
      <c r="AH10" s="157"/>
      <c r="AI10" s="157"/>
      <c r="AJ10" s="157"/>
      <c r="AK10" s="148"/>
      <c r="AL10" s="148"/>
      <c r="AM10" s="148"/>
      <c r="AN10" s="148"/>
      <c r="AO10" s="162"/>
      <c r="AP10" s="162"/>
      <c r="AQ10" s="162"/>
      <c r="AR10" s="163"/>
    </row>
    <row r="11" spans="1:44" ht="22.5" customHeight="1" x14ac:dyDescent="0.45">
      <c r="A11" s="124"/>
      <c r="B11" s="125"/>
      <c r="C11" s="139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7"/>
      <c r="Y11" s="148"/>
      <c r="Z11" s="148"/>
      <c r="AA11" s="148"/>
      <c r="AB11" s="148"/>
      <c r="AC11" s="148"/>
      <c r="AD11" s="148"/>
      <c r="AE11" s="148"/>
      <c r="AF11" s="152"/>
      <c r="AG11" s="156"/>
      <c r="AH11" s="157"/>
      <c r="AI11" s="157"/>
      <c r="AJ11" s="157"/>
      <c r="AK11" s="148"/>
      <c r="AL11" s="148"/>
      <c r="AM11" s="148"/>
      <c r="AN11" s="148"/>
      <c r="AO11" s="162"/>
      <c r="AP11" s="162"/>
      <c r="AQ11" s="162"/>
      <c r="AR11" s="163"/>
    </row>
    <row r="12" spans="1:44" ht="22.5" customHeight="1" x14ac:dyDescent="0.45">
      <c r="A12" s="126"/>
      <c r="B12" s="127"/>
      <c r="C12" s="142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4"/>
      <c r="X12" s="149"/>
      <c r="Y12" s="150"/>
      <c r="Z12" s="150"/>
      <c r="AA12" s="150"/>
      <c r="AB12" s="150"/>
      <c r="AC12" s="150"/>
      <c r="AD12" s="150"/>
      <c r="AE12" s="150"/>
      <c r="AF12" s="153"/>
      <c r="AG12" s="158"/>
      <c r="AH12" s="159"/>
      <c r="AI12" s="159"/>
      <c r="AJ12" s="159"/>
      <c r="AK12" s="150"/>
      <c r="AL12" s="150"/>
      <c r="AM12" s="150"/>
      <c r="AN12" s="150"/>
      <c r="AO12" s="164"/>
      <c r="AP12" s="164"/>
      <c r="AQ12" s="164"/>
      <c r="AR12" s="165"/>
    </row>
    <row r="13" spans="1:44" ht="18.75" customHeight="1" x14ac:dyDescent="0.45">
      <c r="A13" s="166" t="s">
        <v>8</v>
      </c>
      <c r="B13" s="167"/>
      <c r="C13" s="167"/>
      <c r="D13" s="167"/>
      <c r="E13" s="167"/>
      <c r="F13" s="167"/>
      <c r="G13" s="167"/>
      <c r="H13" s="168"/>
      <c r="I13" s="170" t="s">
        <v>47</v>
      </c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8"/>
      <c r="X13" s="170" t="s">
        <v>9</v>
      </c>
      <c r="Y13" s="167"/>
      <c r="Z13" s="167"/>
      <c r="AA13" s="167"/>
      <c r="AB13" s="167"/>
      <c r="AC13" s="167"/>
      <c r="AD13" s="167"/>
      <c r="AE13" s="168"/>
      <c r="AF13" s="172" t="s">
        <v>7</v>
      </c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4"/>
    </row>
    <row r="14" spans="1:44" ht="18.75" customHeight="1" x14ac:dyDescent="0.45">
      <c r="A14" s="124"/>
      <c r="B14" s="125"/>
      <c r="C14" s="125"/>
      <c r="D14" s="125"/>
      <c r="E14" s="125"/>
      <c r="F14" s="125"/>
      <c r="G14" s="125"/>
      <c r="H14" s="169"/>
      <c r="I14" s="171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69"/>
      <c r="X14" s="171"/>
      <c r="Y14" s="125"/>
      <c r="Z14" s="125"/>
      <c r="AA14" s="125"/>
      <c r="AB14" s="125"/>
      <c r="AC14" s="125"/>
      <c r="AD14" s="125"/>
      <c r="AE14" s="169"/>
      <c r="AF14" s="175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7"/>
    </row>
    <row r="15" spans="1:44" ht="18.75" customHeight="1" x14ac:dyDescent="0.45">
      <c r="A15" s="126"/>
      <c r="B15" s="127"/>
      <c r="C15" s="127"/>
      <c r="D15" s="127"/>
      <c r="E15" s="127"/>
      <c r="F15" s="127"/>
      <c r="G15" s="127"/>
      <c r="H15" s="131"/>
      <c r="I15" s="130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31"/>
      <c r="X15" s="130"/>
      <c r="Y15" s="127"/>
      <c r="Z15" s="127"/>
      <c r="AA15" s="127"/>
      <c r="AB15" s="127"/>
      <c r="AC15" s="127"/>
      <c r="AD15" s="127"/>
      <c r="AE15" s="131"/>
      <c r="AF15" s="178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80"/>
    </row>
    <row r="16" spans="1:44" ht="18.75" customHeight="1" x14ac:dyDescent="0.45">
      <c r="A16" s="2"/>
      <c r="B16" s="181" t="s">
        <v>10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4"/>
    </row>
    <row r="17" spans="1:44" ht="18.75" customHeight="1" x14ac:dyDescent="0.45">
      <c r="A17" s="5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AR17" s="6"/>
    </row>
    <row r="18" spans="1:44" ht="18.75" customHeight="1" x14ac:dyDescent="0.45">
      <c r="A18" s="5"/>
      <c r="C18" s="182" t="s">
        <v>11</v>
      </c>
      <c r="D18" s="182"/>
      <c r="E18" s="182"/>
      <c r="F18" s="182"/>
      <c r="G18" s="182"/>
      <c r="H18" s="182"/>
      <c r="I18" s="182"/>
      <c r="J18" s="182"/>
      <c r="K18" s="182"/>
      <c r="L18" s="182"/>
      <c r="AR18" s="6"/>
    </row>
    <row r="19" spans="1:44" ht="18.75" customHeight="1" x14ac:dyDescent="0.45">
      <c r="A19" s="5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W19" s="183" t="s">
        <v>12</v>
      </c>
      <c r="X19" s="183"/>
      <c r="Y19" s="183"/>
      <c r="Z19" s="183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R19" s="6"/>
    </row>
    <row r="20" spans="1:44" ht="18.75" customHeight="1" x14ac:dyDescent="0.45">
      <c r="A20" s="5"/>
      <c r="W20" s="183"/>
      <c r="X20" s="183"/>
      <c r="Y20" s="183"/>
      <c r="Z20" s="183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R20" s="6"/>
    </row>
    <row r="21" spans="1:44" ht="18.75" customHeight="1" x14ac:dyDescent="0.45">
      <c r="A21" s="5"/>
      <c r="W21" s="183" t="s">
        <v>13</v>
      </c>
      <c r="X21" s="183"/>
      <c r="Y21" s="183"/>
      <c r="Z21" s="183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R21" s="6"/>
    </row>
    <row r="22" spans="1:44" ht="18.75" customHeight="1" x14ac:dyDescent="0.45">
      <c r="A22" s="5"/>
      <c r="W22" s="183"/>
      <c r="X22" s="183"/>
      <c r="Y22" s="183"/>
      <c r="Z22" s="183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R22" s="6"/>
    </row>
    <row r="23" spans="1:44" ht="18.75" customHeight="1" x14ac:dyDescent="0.45">
      <c r="A23" s="5"/>
      <c r="W23" s="183" t="s">
        <v>14</v>
      </c>
      <c r="X23" s="183"/>
      <c r="Y23" s="183"/>
      <c r="Z23" s="183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 t="s">
        <v>15</v>
      </c>
      <c r="AP23" s="125"/>
      <c r="AR23" s="6"/>
    </row>
    <row r="24" spans="1:44" ht="18.75" customHeight="1" x14ac:dyDescent="0.45">
      <c r="A24" s="5"/>
      <c r="W24" s="183"/>
      <c r="X24" s="183"/>
      <c r="Y24" s="183"/>
      <c r="Z24" s="183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R24" s="6"/>
    </row>
    <row r="25" spans="1:44" ht="18.75" customHeight="1" x14ac:dyDescent="0.45">
      <c r="A25" s="5"/>
      <c r="C25" s="1" t="s">
        <v>16</v>
      </c>
      <c r="AR25" s="6"/>
    </row>
    <row r="26" spans="1:44" ht="18.75" customHeight="1" x14ac:dyDescent="0.45">
      <c r="A26" s="5"/>
      <c r="D26" s="1" t="s">
        <v>17</v>
      </c>
      <c r="G26" s="1" t="s">
        <v>39</v>
      </c>
      <c r="M26" s="1" t="s">
        <v>18</v>
      </c>
      <c r="AR26" s="6"/>
    </row>
    <row r="27" spans="1:44" ht="18.75" customHeight="1" thickBot="1" x14ac:dyDescent="0.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9"/>
    </row>
  </sheetData>
  <mergeCells count="27">
    <mergeCell ref="A1:AR3"/>
    <mergeCell ref="A4:B12"/>
    <mergeCell ref="C4:Q5"/>
    <mergeCell ref="R4:T5"/>
    <mergeCell ref="U4:W5"/>
    <mergeCell ref="X4:AF5"/>
    <mergeCell ref="AG4:AR5"/>
    <mergeCell ref="C6:W12"/>
    <mergeCell ref="X6:Z12"/>
    <mergeCell ref="AA6:AC12"/>
    <mergeCell ref="AD6:AF12"/>
    <mergeCell ref="AG6:AJ12"/>
    <mergeCell ref="AK6:AN12"/>
    <mergeCell ref="AO6:AR12"/>
    <mergeCell ref="A13:H15"/>
    <mergeCell ref="I13:W15"/>
    <mergeCell ref="X13:AE15"/>
    <mergeCell ref="AF13:AR15"/>
    <mergeCell ref="W23:Z24"/>
    <mergeCell ref="AA23:AN24"/>
    <mergeCell ref="AO23:AP24"/>
    <mergeCell ref="B16:V17"/>
    <mergeCell ref="C18:L19"/>
    <mergeCell ref="W19:Z20"/>
    <mergeCell ref="AA19:AP20"/>
    <mergeCell ref="W21:Z22"/>
    <mergeCell ref="AA21:AP22"/>
  </mergeCells>
  <phoneticPr fontId="3"/>
  <pageMargins left="0.97" right="0.43307086614173229" top="0.74803149606299213" bottom="0.74803149606299213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BF82-79C5-4F86-9E2F-6B4CC624985E}">
  <dimension ref="A1:T30"/>
  <sheetViews>
    <sheetView showZeros="0" view="pageBreakPreview" zoomScale="80" zoomScaleNormal="100" zoomScaleSheetLayoutView="80" workbookViewId="0">
      <selection activeCell="G26" sqref="G26:G27"/>
    </sheetView>
  </sheetViews>
  <sheetFormatPr defaultColWidth="3.69921875" defaultRowHeight="22.5" customHeight="1" x14ac:dyDescent="0.45"/>
  <cols>
    <col min="1" max="1" width="5.19921875" style="11" bestFit="1" customWidth="1"/>
    <col min="2" max="2" width="14.69921875" style="11" customWidth="1"/>
    <col min="3" max="3" width="11.5" style="11" customWidth="1"/>
    <col min="4" max="4" width="8.09765625" style="11" customWidth="1"/>
    <col min="5" max="5" width="8.59765625" style="11" customWidth="1"/>
    <col min="6" max="6" width="10.09765625" style="11" customWidth="1"/>
    <col min="7" max="9" width="17.69921875" style="11" customWidth="1"/>
    <col min="10" max="10" width="8.59765625" style="11" customWidth="1"/>
    <col min="11" max="11" width="24" style="11" customWidth="1"/>
    <col min="12" max="17" width="5.19921875" style="11" customWidth="1"/>
    <col min="18" max="49" width="17.69921875" style="11" customWidth="1"/>
    <col min="50" max="16384" width="3.69921875" style="11"/>
  </cols>
  <sheetData>
    <row r="1" spans="1:20" ht="40.5" customHeight="1" x14ac:dyDescent="0.45">
      <c r="A1" s="10" t="s">
        <v>77</v>
      </c>
      <c r="E1" s="11" t="s">
        <v>48</v>
      </c>
    </row>
    <row r="2" spans="1:20" ht="22.5" customHeight="1" x14ac:dyDescent="0.45">
      <c r="A2" s="11" t="s">
        <v>40</v>
      </c>
    </row>
    <row r="3" spans="1:20" s="14" customFormat="1" ht="45.75" customHeight="1" x14ac:dyDescent="0.45">
      <c r="A3" s="37" t="s">
        <v>20</v>
      </c>
      <c r="B3" s="101" t="s">
        <v>21</v>
      </c>
      <c r="C3" s="102"/>
      <c r="D3" s="65" t="s">
        <v>69</v>
      </c>
      <c r="E3" s="29" t="s">
        <v>22</v>
      </c>
      <c r="F3" s="12" t="s">
        <v>23</v>
      </c>
      <c r="G3" s="12" t="s">
        <v>42</v>
      </c>
      <c r="H3" s="30" t="s">
        <v>24</v>
      </c>
      <c r="I3" s="30" t="s">
        <v>43</v>
      </c>
      <c r="J3" s="103" t="s">
        <v>25</v>
      </c>
      <c r="K3" s="104"/>
      <c r="L3" s="13" t="s">
        <v>27</v>
      </c>
      <c r="M3" s="13" t="s">
        <v>28</v>
      </c>
      <c r="N3" s="13" t="s">
        <v>29</v>
      </c>
      <c r="O3" s="13" t="s">
        <v>30</v>
      </c>
      <c r="P3" s="38" t="s">
        <v>26</v>
      </c>
      <c r="Q3" s="39" t="s">
        <v>46</v>
      </c>
      <c r="S3" s="36"/>
    </row>
    <row r="4" spans="1:20" ht="20.25" customHeight="1" x14ac:dyDescent="0.45">
      <c r="A4" s="94">
        <v>1</v>
      </c>
      <c r="B4" s="113" t="s">
        <v>50</v>
      </c>
      <c r="C4" s="114"/>
      <c r="D4" s="70" t="s">
        <v>70</v>
      </c>
      <c r="E4" s="83">
        <v>5000</v>
      </c>
      <c r="F4" s="85"/>
      <c r="G4" s="77">
        <f>ROUNDDOWN(E4*F4*72,0)</f>
        <v>0</v>
      </c>
      <c r="H4" s="77"/>
      <c r="I4" s="83">
        <f>H4*72</f>
        <v>0</v>
      </c>
      <c r="J4" s="88" t="s">
        <v>51</v>
      </c>
      <c r="K4" s="119" t="s">
        <v>61</v>
      </c>
      <c r="L4" s="88" t="s">
        <v>32</v>
      </c>
      <c r="M4" s="79" t="s">
        <v>41</v>
      </c>
      <c r="N4" s="79"/>
      <c r="O4" s="79"/>
      <c r="P4" s="79"/>
      <c r="Q4" s="81" t="s">
        <v>41</v>
      </c>
    </row>
    <row r="5" spans="1:20" ht="20.25" customHeight="1" x14ac:dyDescent="0.45">
      <c r="A5" s="95"/>
      <c r="B5" s="115"/>
      <c r="C5" s="116"/>
      <c r="D5" s="72"/>
      <c r="E5" s="84"/>
      <c r="F5" s="86"/>
      <c r="G5" s="78"/>
      <c r="H5" s="105"/>
      <c r="I5" s="106"/>
      <c r="J5" s="93"/>
      <c r="K5" s="120"/>
      <c r="L5" s="93"/>
      <c r="M5" s="87"/>
      <c r="N5" s="87"/>
      <c r="O5" s="87"/>
      <c r="P5" s="87"/>
      <c r="Q5" s="117"/>
    </row>
    <row r="6" spans="1:20" ht="20.25" customHeight="1" x14ac:dyDescent="0.45">
      <c r="A6" s="95"/>
      <c r="B6" s="70" t="s">
        <v>56</v>
      </c>
      <c r="C6" s="33" t="s">
        <v>44</v>
      </c>
      <c r="D6" s="70" t="s">
        <v>78</v>
      </c>
      <c r="E6" s="61">
        <v>6510</v>
      </c>
      <c r="F6" s="45"/>
      <c r="G6" s="47">
        <f>ROUNDDOWN(E6*F6*72,0)</f>
        <v>0</v>
      </c>
      <c r="H6" s="77"/>
      <c r="I6" s="83">
        <f>H6*72</f>
        <v>0</v>
      </c>
      <c r="J6" s="88" t="s">
        <v>51</v>
      </c>
      <c r="K6" s="90" t="s">
        <v>60</v>
      </c>
      <c r="L6" s="88" t="s">
        <v>32</v>
      </c>
      <c r="M6" s="79" t="s">
        <v>41</v>
      </c>
      <c r="N6" s="79"/>
      <c r="O6" s="79"/>
      <c r="P6" s="79" t="s">
        <v>66</v>
      </c>
      <c r="Q6" s="81" t="s">
        <v>41</v>
      </c>
    </row>
    <row r="7" spans="1:20" ht="20.25" customHeight="1" x14ac:dyDescent="0.45">
      <c r="A7" s="118"/>
      <c r="B7" s="71"/>
      <c r="C7" s="35" t="s">
        <v>45</v>
      </c>
      <c r="D7" s="72"/>
      <c r="E7" s="63">
        <v>490</v>
      </c>
      <c r="F7" s="40"/>
      <c r="G7" s="21">
        <f t="shared" ref="G7" si="0">ROUNDDOWN(E7*F7*72,0)</f>
        <v>0</v>
      </c>
      <c r="H7" s="105"/>
      <c r="I7" s="106"/>
      <c r="J7" s="89"/>
      <c r="K7" s="92"/>
      <c r="L7" s="89"/>
      <c r="M7" s="80"/>
      <c r="N7" s="80"/>
      <c r="O7" s="80"/>
      <c r="P7" s="87"/>
      <c r="Q7" s="82"/>
    </row>
    <row r="8" spans="1:20" ht="20.25" customHeight="1" thickBot="1" x14ac:dyDescent="0.5">
      <c r="A8" s="15" t="s">
        <v>33</v>
      </c>
      <c r="B8" s="107"/>
      <c r="C8" s="108"/>
      <c r="D8" s="66"/>
      <c r="E8" s="16"/>
      <c r="F8" s="17" t="s">
        <v>34</v>
      </c>
      <c r="G8" s="18">
        <f>SUM(G4:G5)</f>
        <v>0</v>
      </c>
      <c r="H8" s="19" t="s">
        <v>35</v>
      </c>
      <c r="I8" s="18">
        <f>SUM(I4:I5)</f>
        <v>0</v>
      </c>
      <c r="J8" s="25"/>
      <c r="K8" s="26"/>
      <c r="L8" s="27"/>
      <c r="M8" s="28"/>
      <c r="N8" s="28"/>
      <c r="O8" s="28"/>
      <c r="P8" s="28"/>
      <c r="Q8" s="64"/>
    </row>
    <row r="9" spans="1:20" ht="22.5" customHeight="1" thickBot="1" x14ac:dyDescent="0.5">
      <c r="G9" s="99" t="s">
        <v>36</v>
      </c>
      <c r="H9" s="100"/>
      <c r="I9" s="96">
        <f>G8+I8</f>
        <v>0</v>
      </c>
      <c r="J9" s="97"/>
      <c r="K9" s="98"/>
      <c r="L9" s="11" t="s">
        <v>37</v>
      </c>
    </row>
    <row r="10" spans="1:20" ht="16.5" customHeight="1" x14ac:dyDescent="0.45">
      <c r="T10" s="14"/>
    </row>
    <row r="11" spans="1:20" s="14" customFormat="1" ht="45.75" customHeight="1" x14ac:dyDescent="0.45">
      <c r="A11" s="37" t="s">
        <v>20</v>
      </c>
      <c r="B11" s="101" t="s">
        <v>21</v>
      </c>
      <c r="C11" s="102"/>
      <c r="D11" s="65" t="s">
        <v>69</v>
      </c>
      <c r="E11" s="31" t="s">
        <v>22</v>
      </c>
      <c r="F11" s="12" t="s">
        <v>23</v>
      </c>
      <c r="G11" s="20" t="s">
        <v>42</v>
      </c>
      <c r="H11" s="30" t="s">
        <v>24</v>
      </c>
      <c r="I11" s="30" t="s">
        <v>43</v>
      </c>
      <c r="J11" s="109" t="s">
        <v>25</v>
      </c>
      <c r="K11" s="110"/>
      <c r="L11" s="13" t="s">
        <v>27</v>
      </c>
      <c r="M11" s="13" t="s">
        <v>28</v>
      </c>
      <c r="N11" s="13" t="s">
        <v>29</v>
      </c>
      <c r="O11" s="13" t="s">
        <v>30</v>
      </c>
      <c r="P11" s="38" t="s">
        <v>26</v>
      </c>
      <c r="Q11" s="39" t="s">
        <v>46</v>
      </c>
      <c r="R11" s="11"/>
    </row>
    <row r="12" spans="1:20" ht="20.25" customHeight="1" x14ac:dyDescent="0.45">
      <c r="A12" s="94" t="s">
        <v>38</v>
      </c>
      <c r="B12" s="70" t="s">
        <v>79</v>
      </c>
      <c r="C12" s="70" t="s">
        <v>44</v>
      </c>
      <c r="D12" s="70" t="s">
        <v>71</v>
      </c>
      <c r="E12" s="83">
        <v>3000</v>
      </c>
      <c r="F12" s="85"/>
      <c r="G12" s="77">
        <f t="shared" ref="G12" si="1">ROUNDDOWN(E12*F12*72,0)</f>
        <v>0</v>
      </c>
      <c r="H12" s="77"/>
      <c r="I12" s="77">
        <f t="shared" ref="I12" si="2">H12*72</f>
        <v>0</v>
      </c>
      <c r="J12" s="88" t="s">
        <v>51</v>
      </c>
      <c r="K12" s="90" t="s">
        <v>59</v>
      </c>
      <c r="L12" s="88" t="s">
        <v>65</v>
      </c>
      <c r="M12" s="79" t="s">
        <v>66</v>
      </c>
      <c r="N12" s="48"/>
      <c r="O12" s="48"/>
      <c r="P12" s="79" t="s">
        <v>66</v>
      </c>
      <c r="Q12" s="81" t="s">
        <v>41</v>
      </c>
    </row>
    <row r="13" spans="1:20" ht="20.25" customHeight="1" x14ac:dyDescent="0.45">
      <c r="A13" s="95"/>
      <c r="B13" s="71"/>
      <c r="C13" s="72"/>
      <c r="D13" s="72"/>
      <c r="E13" s="84"/>
      <c r="F13" s="86"/>
      <c r="G13" s="78"/>
      <c r="H13" s="78"/>
      <c r="I13" s="78"/>
      <c r="J13" s="93"/>
      <c r="K13" s="91"/>
      <c r="L13" s="93"/>
      <c r="M13" s="87"/>
      <c r="N13" s="49"/>
      <c r="O13" s="49"/>
      <c r="P13" s="87"/>
      <c r="Q13" s="82"/>
    </row>
    <row r="14" spans="1:20" ht="20.25" customHeight="1" x14ac:dyDescent="0.45">
      <c r="A14" s="95"/>
      <c r="B14" s="71"/>
      <c r="C14" s="70" t="s">
        <v>44</v>
      </c>
      <c r="D14" s="70" t="s">
        <v>72</v>
      </c>
      <c r="E14" s="83">
        <v>4000</v>
      </c>
      <c r="F14" s="85"/>
      <c r="G14" s="77">
        <f t="shared" ref="G14" si="3">ROUNDDOWN(E14*F14*72,0)</f>
        <v>0</v>
      </c>
      <c r="H14" s="77"/>
      <c r="I14" s="77">
        <f t="shared" ref="I14" si="4">H14*72</f>
        <v>0</v>
      </c>
      <c r="J14" s="88" t="s">
        <v>51</v>
      </c>
      <c r="K14" s="90" t="s">
        <v>64</v>
      </c>
      <c r="L14" s="88" t="s">
        <v>65</v>
      </c>
      <c r="M14" s="79" t="s">
        <v>66</v>
      </c>
      <c r="N14" s="48"/>
      <c r="O14" s="48"/>
      <c r="P14" s="79" t="s">
        <v>66</v>
      </c>
      <c r="Q14" s="81" t="s">
        <v>41</v>
      </c>
    </row>
    <row r="15" spans="1:20" ht="20.25" customHeight="1" x14ac:dyDescent="0.45">
      <c r="A15" s="95"/>
      <c r="B15" s="71"/>
      <c r="C15" s="72"/>
      <c r="D15" s="72"/>
      <c r="E15" s="84"/>
      <c r="F15" s="86"/>
      <c r="G15" s="78"/>
      <c r="H15" s="78"/>
      <c r="I15" s="78"/>
      <c r="J15" s="93"/>
      <c r="K15" s="91"/>
      <c r="L15" s="93"/>
      <c r="M15" s="87"/>
      <c r="N15" s="49"/>
      <c r="O15" s="49"/>
      <c r="P15" s="87"/>
      <c r="Q15" s="82"/>
    </row>
    <row r="16" spans="1:20" ht="20.25" customHeight="1" x14ac:dyDescent="0.45">
      <c r="A16" s="95"/>
      <c r="B16" s="70" t="s">
        <v>52</v>
      </c>
      <c r="C16" s="70" t="s">
        <v>44</v>
      </c>
      <c r="D16" s="70" t="s">
        <v>76</v>
      </c>
      <c r="E16" s="83">
        <v>4600</v>
      </c>
      <c r="F16" s="85"/>
      <c r="G16" s="77">
        <f>ROUNDDOWN(E16*F16*72,0)</f>
        <v>0</v>
      </c>
      <c r="H16" s="77"/>
      <c r="I16" s="77">
        <f>H16*72</f>
        <v>0</v>
      </c>
      <c r="J16" s="88" t="s">
        <v>51</v>
      </c>
      <c r="K16" s="90" t="s">
        <v>58</v>
      </c>
      <c r="L16" s="88" t="s">
        <v>32</v>
      </c>
      <c r="M16" s="79" t="s">
        <v>41</v>
      </c>
      <c r="N16" s="79"/>
      <c r="O16" s="79"/>
      <c r="P16" s="79"/>
      <c r="Q16" s="81" t="s">
        <v>41</v>
      </c>
    </row>
    <row r="17" spans="1:18" ht="20.25" customHeight="1" x14ac:dyDescent="0.45">
      <c r="A17" s="95"/>
      <c r="B17" s="72"/>
      <c r="C17" s="72"/>
      <c r="D17" s="72"/>
      <c r="E17" s="84"/>
      <c r="F17" s="86"/>
      <c r="G17" s="78"/>
      <c r="H17" s="78"/>
      <c r="I17" s="78"/>
      <c r="J17" s="89"/>
      <c r="K17" s="92"/>
      <c r="L17" s="89"/>
      <c r="M17" s="80"/>
      <c r="N17" s="80"/>
      <c r="O17" s="80"/>
      <c r="P17" s="80"/>
      <c r="Q17" s="82"/>
    </row>
    <row r="18" spans="1:18" ht="20.25" customHeight="1" x14ac:dyDescent="0.45">
      <c r="A18" s="95"/>
      <c r="B18" s="70" t="s">
        <v>53</v>
      </c>
      <c r="C18" s="33" t="s">
        <v>44</v>
      </c>
      <c r="D18" s="70" t="s">
        <v>73</v>
      </c>
      <c r="E18" s="61">
        <v>405</v>
      </c>
      <c r="F18" s="45"/>
      <c r="G18" s="46">
        <f>ROUNDDOWN(E18*F18*72,0)</f>
        <v>0</v>
      </c>
      <c r="H18" s="43"/>
      <c r="I18" s="43"/>
      <c r="J18" s="88" t="s">
        <v>31</v>
      </c>
      <c r="K18" s="90" t="s">
        <v>62</v>
      </c>
      <c r="L18" s="88" t="s">
        <v>32</v>
      </c>
      <c r="M18" s="79" t="s">
        <v>41</v>
      </c>
      <c r="N18" s="79" t="s">
        <v>41</v>
      </c>
      <c r="O18" s="79"/>
      <c r="P18" s="79"/>
      <c r="Q18" s="81" t="s">
        <v>41</v>
      </c>
    </row>
    <row r="19" spans="1:18" ht="20.25" customHeight="1" x14ac:dyDescent="0.45">
      <c r="A19" s="95"/>
      <c r="B19" s="72"/>
      <c r="C19" s="57" t="s">
        <v>45</v>
      </c>
      <c r="D19" s="72"/>
      <c r="E19" s="55">
        <v>149</v>
      </c>
      <c r="F19" s="44"/>
      <c r="G19" s="32">
        <f t="shared" ref="G19" si="5">ROUNDDOWN(E19*F19*72,0)</f>
        <v>0</v>
      </c>
      <c r="H19" s="53"/>
      <c r="I19" s="55"/>
      <c r="J19" s="89"/>
      <c r="K19" s="92"/>
      <c r="L19" s="89"/>
      <c r="M19" s="80"/>
      <c r="N19" s="80"/>
      <c r="O19" s="80"/>
      <c r="P19" s="80"/>
      <c r="Q19" s="82"/>
    </row>
    <row r="20" spans="1:18" ht="20.25" customHeight="1" x14ac:dyDescent="0.45">
      <c r="A20" s="95"/>
      <c r="B20" s="70" t="s">
        <v>54</v>
      </c>
      <c r="C20" s="50" t="s">
        <v>49</v>
      </c>
      <c r="D20" s="70" t="s">
        <v>74</v>
      </c>
      <c r="E20" s="54">
        <v>1213</v>
      </c>
      <c r="F20" s="56"/>
      <c r="G20" s="58"/>
      <c r="H20" s="52"/>
      <c r="I20" s="54"/>
      <c r="J20" s="88" t="s">
        <v>31</v>
      </c>
      <c r="K20" s="90" t="s">
        <v>63</v>
      </c>
      <c r="L20" s="88" t="s">
        <v>32</v>
      </c>
      <c r="M20" s="79" t="s">
        <v>41</v>
      </c>
      <c r="N20" s="79"/>
      <c r="O20" s="79"/>
      <c r="P20" s="79"/>
      <c r="Q20" s="81" t="s">
        <v>41</v>
      </c>
    </row>
    <row r="21" spans="1:18" ht="20.25" customHeight="1" x14ac:dyDescent="0.45">
      <c r="A21" s="95"/>
      <c r="B21" s="72"/>
      <c r="C21" s="34" t="s">
        <v>68</v>
      </c>
      <c r="D21" s="72"/>
      <c r="E21" s="62">
        <v>17</v>
      </c>
      <c r="F21" s="59"/>
      <c r="G21" s="60"/>
      <c r="H21" s="41"/>
      <c r="I21" s="42"/>
      <c r="J21" s="93"/>
      <c r="K21" s="91"/>
      <c r="L21" s="89"/>
      <c r="M21" s="80"/>
      <c r="N21" s="80"/>
      <c r="O21" s="80"/>
      <c r="P21" s="80"/>
      <c r="Q21" s="82"/>
    </row>
    <row r="22" spans="1:18" ht="20.25" customHeight="1" x14ac:dyDescent="0.45">
      <c r="A22" s="95"/>
      <c r="B22" s="70" t="s">
        <v>55</v>
      </c>
      <c r="C22" s="51" t="s">
        <v>49</v>
      </c>
      <c r="D22" s="70" t="s">
        <v>75</v>
      </c>
      <c r="E22" s="55">
        <v>2025</v>
      </c>
      <c r="F22" s="44"/>
      <c r="G22" s="32"/>
      <c r="H22" s="53"/>
      <c r="I22" s="55"/>
      <c r="J22" s="88" t="s">
        <v>31</v>
      </c>
      <c r="K22" s="90" t="s">
        <v>59</v>
      </c>
      <c r="L22" s="88" t="s">
        <v>32</v>
      </c>
      <c r="M22" s="79" t="s">
        <v>41</v>
      </c>
      <c r="N22" s="79"/>
      <c r="O22" s="79"/>
      <c r="P22" s="79" t="s">
        <v>66</v>
      </c>
      <c r="Q22" s="81" t="s">
        <v>41</v>
      </c>
    </row>
    <row r="23" spans="1:18" ht="20.25" customHeight="1" x14ac:dyDescent="0.45">
      <c r="A23" s="95"/>
      <c r="B23" s="72"/>
      <c r="C23" s="34" t="s">
        <v>57</v>
      </c>
      <c r="D23" s="72"/>
      <c r="E23" s="62">
        <v>675</v>
      </c>
      <c r="F23" s="59"/>
      <c r="G23" s="60"/>
      <c r="H23" s="53"/>
      <c r="I23" s="55"/>
      <c r="J23" s="93"/>
      <c r="K23" s="91"/>
      <c r="L23" s="89"/>
      <c r="M23" s="80"/>
      <c r="N23" s="80"/>
      <c r="O23" s="80"/>
      <c r="P23" s="87"/>
      <c r="Q23" s="82"/>
    </row>
    <row r="24" spans="1:18" ht="20.25" customHeight="1" thickBot="1" x14ac:dyDescent="0.5">
      <c r="A24" s="22" t="s">
        <v>33</v>
      </c>
      <c r="B24" s="111"/>
      <c r="C24" s="112"/>
      <c r="D24" s="67"/>
      <c r="E24" s="23"/>
      <c r="F24" s="17" t="s">
        <v>34</v>
      </c>
      <c r="G24" s="24">
        <f>SUM(G12:G19)</f>
        <v>0</v>
      </c>
      <c r="H24" s="19" t="s">
        <v>35</v>
      </c>
      <c r="I24" s="24">
        <f>SUM(I12:I19)</f>
        <v>0</v>
      </c>
      <c r="J24" s="25"/>
      <c r="K24" s="26"/>
      <c r="L24" s="27"/>
      <c r="M24" s="28"/>
      <c r="N24" s="28"/>
      <c r="O24" s="28"/>
      <c r="P24" s="28"/>
      <c r="Q24" s="64"/>
    </row>
    <row r="25" spans="1:18" ht="22.5" customHeight="1" thickBot="1" x14ac:dyDescent="0.5">
      <c r="G25" s="99" t="s">
        <v>36</v>
      </c>
      <c r="H25" s="100"/>
      <c r="I25" s="96">
        <f>G24+I24</f>
        <v>0</v>
      </c>
      <c r="J25" s="97"/>
      <c r="K25" s="98"/>
      <c r="L25" s="11" t="s">
        <v>37</v>
      </c>
    </row>
    <row r="26" spans="1:18" ht="22.5" customHeight="1" x14ac:dyDescent="0.45">
      <c r="D26" s="68"/>
      <c r="E26" s="74"/>
      <c r="F26" s="75"/>
      <c r="G26" s="73"/>
      <c r="H26" s="73"/>
      <c r="I26" s="73"/>
      <c r="J26" s="73"/>
      <c r="K26" s="76"/>
      <c r="L26" s="73"/>
      <c r="M26" s="73"/>
      <c r="N26" s="69"/>
      <c r="O26" s="69"/>
      <c r="P26" s="73"/>
      <c r="Q26" s="73"/>
      <c r="R26" s="68"/>
    </row>
    <row r="27" spans="1:18" ht="22.5" customHeight="1" x14ac:dyDescent="0.45">
      <c r="D27" s="68"/>
      <c r="E27" s="74"/>
      <c r="F27" s="75"/>
      <c r="G27" s="73"/>
      <c r="H27" s="73"/>
      <c r="I27" s="73"/>
      <c r="J27" s="73"/>
      <c r="K27" s="76"/>
      <c r="L27" s="73"/>
      <c r="M27" s="73"/>
      <c r="N27" s="69"/>
      <c r="O27" s="69"/>
      <c r="P27" s="73"/>
      <c r="Q27" s="73"/>
      <c r="R27" s="68"/>
    </row>
    <row r="28" spans="1:18" ht="22.5" customHeight="1" x14ac:dyDescent="0.45">
      <c r="D28" s="68"/>
      <c r="E28" s="74"/>
      <c r="F28" s="75"/>
      <c r="G28" s="73"/>
      <c r="H28" s="73"/>
      <c r="I28" s="73"/>
      <c r="J28" s="73"/>
      <c r="K28" s="76"/>
      <c r="L28" s="73"/>
      <c r="M28" s="73"/>
      <c r="N28" s="69"/>
      <c r="O28" s="69"/>
      <c r="P28" s="73"/>
      <c r="Q28" s="73"/>
      <c r="R28" s="68"/>
    </row>
    <row r="29" spans="1:18" ht="22.5" customHeight="1" x14ac:dyDescent="0.45">
      <c r="D29" s="68"/>
      <c r="E29" s="74"/>
      <c r="F29" s="75"/>
      <c r="G29" s="73"/>
      <c r="H29" s="73"/>
      <c r="I29" s="73"/>
      <c r="J29" s="73"/>
      <c r="K29" s="76"/>
      <c r="L29" s="73"/>
      <c r="M29" s="73"/>
      <c r="N29" s="69"/>
      <c r="O29" s="69"/>
      <c r="P29" s="73"/>
      <c r="Q29" s="73"/>
      <c r="R29" s="68"/>
    </row>
    <row r="30" spans="1:18" ht="22.5" customHeight="1" x14ac:dyDescent="0.45"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</row>
  </sheetData>
  <mergeCells count="134">
    <mergeCell ref="J28:J29"/>
    <mergeCell ref="K28:K29"/>
    <mergeCell ref="L28:L29"/>
    <mergeCell ref="M28:M29"/>
    <mergeCell ref="P28:P29"/>
    <mergeCell ref="Q28:Q29"/>
    <mergeCell ref="K26:K27"/>
    <mergeCell ref="L26:L27"/>
    <mergeCell ref="M26:M27"/>
    <mergeCell ref="P26:P27"/>
    <mergeCell ref="Q26:Q27"/>
    <mergeCell ref="J26:J27"/>
    <mergeCell ref="E28:E29"/>
    <mergeCell ref="F28:F29"/>
    <mergeCell ref="G28:G29"/>
    <mergeCell ref="H28:H29"/>
    <mergeCell ref="I28:I29"/>
    <mergeCell ref="E26:E27"/>
    <mergeCell ref="F26:F27"/>
    <mergeCell ref="G26:G27"/>
    <mergeCell ref="H26:H27"/>
    <mergeCell ref="I26:I27"/>
    <mergeCell ref="L20:L21"/>
    <mergeCell ref="M20:M21"/>
    <mergeCell ref="N20:N21"/>
    <mergeCell ref="O22:O23"/>
    <mergeCell ref="P22:P23"/>
    <mergeCell ref="Q22:Q23"/>
    <mergeCell ref="B24:C24"/>
    <mergeCell ref="G25:H25"/>
    <mergeCell ref="I25:K25"/>
    <mergeCell ref="O20:O21"/>
    <mergeCell ref="P20:P21"/>
    <mergeCell ref="Q20:Q21"/>
    <mergeCell ref="B22:B23"/>
    <mergeCell ref="D22:D23"/>
    <mergeCell ref="J22:J23"/>
    <mergeCell ref="K22:K23"/>
    <mergeCell ref="L22:L23"/>
    <mergeCell ref="M22:M23"/>
    <mergeCell ref="N22:N23"/>
    <mergeCell ref="O16:O17"/>
    <mergeCell ref="P16:P17"/>
    <mergeCell ref="Q16:Q17"/>
    <mergeCell ref="B18:B19"/>
    <mergeCell ref="D18:D19"/>
    <mergeCell ref="J18:J19"/>
    <mergeCell ref="K18:K19"/>
    <mergeCell ref="L18:L19"/>
    <mergeCell ref="M18:M19"/>
    <mergeCell ref="N18:N19"/>
    <mergeCell ref="I16:I17"/>
    <mergeCell ref="J16:J17"/>
    <mergeCell ref="K16:K17"/>
    <mergeCell ref="L16:L17"/>
    <mergeCell ref="M16:M17"/>
    <mergeCell ref="N16:N17"/>
    <mergeCell ref="O18:O19"/>
    <mergeCell ref="P18:P19"/>
    <mergeCell ref="Q18:Q19"/>
    <mergeCell ref="Q12:Q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2:I13"/>
    <mergeCell ref="J12:J13"/>
    <mergeCell ref="K12:K13"/>
    <mergeCell ref="L12:L13"/>
    <mergeCell ref="M12:M13"/>
    <mergeCell ref="P12:P13"/>
    <mergeCell ref="L14:L15"/>
    <mergeCell ref="M14:M15"/>
    <mergeCell ref="P14:P15"/>
    <mergeCell ref="Q14:Q15"/>
    <mergeCell ref="B11:C11"/>
    <mergeCell ref="J11:K11"/>
    <mergeCell ref="A12:A23"/>
    <mergeCell ref="C12:C13"/>
    <mergeCell ref="D12:D13"/>
    <mergeCell ref="E12:E13"/>
    <mergeCell ref="F12:F13"/>
    <mergeCell ref="G12:G13"/>
    <mergeCell ref="H12:H13"/>
    <mergeCell ref="B12:B15"/>
    <mergeCell ref="B16:B17"/>
    <mergeCell ref="C16:C17"/>
    <mergeCell ref="D16:D17"/>
    <mergeCell ref="E16:E17"/>
    <mergeCell ref="F16:F17"/>
    <mergeCell ref="G16:G17"/>
    <mergeCell ref="H16:H17"/>
    <mergeCell ref="B20:B21"/>
    <mergeCell ref="D20:D21"/>
    <mergeCell ref="J20:J21"/>
    <mergeCell ref="K20:K21"/>
    <mergeCell ref="N6:N7"/>
    <mergeCell ref="O6:O7"/>
    <mergeCell ref="P6:P7"/>
    <mergeCell ref="Q6:Q7"/>
    <mergeCell ref="B8:C8"/>
    <mergeCell ref="G9:H9"/>
    <mergeCell ref="I9:K9"/>
    <mergeCell ref="P4:P5"/>
    <mergeCell ref="Q4:Q5"/>
    <mergeCell ref="B6:B7"/>
    <mergeCell ref="D6:D7"/>
    <mergeCell ref="H6:H7"/>
    <mergeCell ref="I6:I7"/>
    <mergeCell ref="J6:J7"/>
    <mergeCell ref="K6:K7"/>
    <mergeCell ref="L6:L7"/>
    <mergeCell ref="M6:M7"/>
    <mergeCell ref="J4:J5"/>
    <mergeCell ref="K4:K5"/>
    <mergeCell ref="L4:L5"/>
    <mergeCell ref="M4:M5"/>
    <mergeCell ref="N4:N5"/>
    <mergeCell ref="O4:O5"/>
    <mergeCell ref="B3:C3"/>
    <mergeCell ref="J3:K3"/>
    <mergeCell ref="A4:A7"/>
    <mergeCell ref="B4:C5"/>
    <mergeCell ref="D4:D5"/>
    <mergeCell ref="E4:E5"/>
    <mergeCell ref="F4:F5"/>
    <mergeCell ref="G4:G5"/>
    <mergeCell ref="H4:H5"/>
    <mergeCell ref="I4:I5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入札書</vt:lpstr>
      <vt:lpstr>入札書別紙 </vt:lpstr>
      <vt:lpstr>再入札書</vt:lpstr>
      <vt:lpstr>再入札書別紙 </vt:lpstr>
      <vt:lpstr>再入札書!Print_Area</vt:lpstr>
      <vt:lpstr>'再入札書別紙 '!Print_Area</vt:lpstr>
      <vt:lpstr>入札書!Print_Area</vt:lpstr>
      <vt:lpstr>'入札書別紙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（医経理）経理課12（APPS）</cp:lastModifiedBy>
  <cp:lastPrinted>2026-08-19T09:43:20Z</cp:lastPrinted>
  <dcterms:created xsi:type="dcterms:W3CDTF">2021-05-24T06:26:18Z</dcterms:created>
  <dcterms:modified xsi:type="dcterms:W3CDTF">2026-08-20T07:30:48Z</dcterms:modified>
</cp:coreProperties>
</file>