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医療材料\単価契約\令和５年度\01特定調達\12ヶ月バージョン（R5.7～R6.6）\02 伺い\"/>
    </mc:Choice>
  </mc:AlternateContent>
  <xr:revisionPtr revIDLastSave="0" documentId="8_{5A907A1B-F0F7-41C5-AF1A-1D54EDA7BE9F}" xr6:coauthVersionLast="36" xr6:coauthVersionMax="36" xr10:uidLastSave="{00000000-0000-0000-0000-000000000000}"/>
  <bookViews>
    <workbookView xWindow="32760" yWindow="32760" windowWidth="20490" windowHeight="7080" firstSheet="1" activeTab="1" xr2:uid="{00000000-000D-0000-FFFF-FFFF00000000}"/>
  </bookViews>
  <sheets>
    <sheet name="入札品目一覧（起案用）" sheetId="1" r:id="rId1"/>
    <sheet name="入札書別紙" sheetId="4" r:id="rId2"/>
  </sheets>
  <definedNames>
    <definedName name="_xlnm._FilterDatabase" localSheetId="1" hidden="1">入札書別紙!$B$3:$I$19</definedName>
    <definedName name="_xlnm._FilterDatabase" localSheetId="0" hidden="1">'入札品目一覧（起案用）'!$B$3:$N$19</definedName>
    <definedName name="_xlnm.Print_Area">#REF!</definedName>
    <definedName name="入札予定品目">#REF!</definedName>
  </definedNames>
  <calcPr calcId="191029"/>
</workbook>
</file>

<file path=xl/calcChain.xml><?xml version="1.0" encoding="utf-8"?>
<calcChain xmlns="http://schemas.openxmlformats.org/spreadsheetml/2006/main">
  <c r="N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N19" i="1" l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0" i="1" l="1"/>
</calcChain>
</file>

<file path=xl/sharedStrings.xml><?xml version="1.0" encoding="utf-8"?>
<sst xmlns="http://schemas.openxmlformats.org/spreadsheetml/2006/main" count="233" uniqueCount="87">
  <si>
    <t>契約コード</t>
  </si>
  <si>
    <t>メーカー</t>
  </si>
  <si>
    <t>品名</t>
  </si>
  <si>
    <t>規格</t>
  </si>
  <si>
    <t>品番</t>
  </si>
  <si>
    <t>予定数量（12ヶ月）</t>
    <rPh sb="0" eb="2">
      <t>ヨテイ</t>
    </rPh>
    <rPh sb="2" eb="4">
      <t>スウリョウ</t>
    </rPh>
    <rPh sb="8" eb="9">
      <t>ゲツ</t>
    </rPh>
    <phoneticPr fontId="4"/>
  </si>
  <si>
    <t>単位</t>
  </si>
  <si>
    <t>償還価格</t>
    <phoneticPr fontId="4"/>
  </si>
  <si>
    <t>現納入業者</t>
    <rPh sb="0" eb="1">
      <t>ゲン</t>
    </rPh>
    <rPh sb="1" eb="3">
      <t>ノウニュウ</t>
    </rPh>
    <rPh sb="3" eb="5">
      <t>ギョウシャ</t>
    </rPh>
    <phoneticPr fontId="4"/>
  </si>
  <si>
    <t>現納入価格（税抜）</t>
    <rPh sb="0" eb="1">
      <t>ゲン</t>
    </rPh>
    <rPh sb="1" eb="3">
      <t>ノウニュウ</t>
    </rPh>
    <rPh sb="3" eb="5">
      <t>カカク</t>
    </rPh>
    <rPh sb="6" eb="8">
      <t>ゼイヌキ</t>
    </rPh>
    <phoneticPr fontId="4"/>
  </si>
  <si>
    <t>00508441</t>
  </si>
  <si>
    <t>アボットジャパン</t>
  </si>
  <si>
    <t>Ｍｉｔｒａ　Ｃｌｉｐ　Ｇ４　デリバリーシステム</t>
  </si>
  <si>
    <t>－</t>
  </si>
  <si>
    <t>CDS0705-NT(B5001)</t>
  </si>
  <si>
    <t>セット</t>
  </si>
  <si>
    <t>㈱京都医療設計</t>
  </si>
  <si>
    <t>00508997</t>
  </si>
  <si>
    <t>Ｎａｖｉｔｏｒ生体弁</t>
  </si>
  <si>
    <t>各サイズ</t>
  </si>
  <si>
    <t>NVTR-**</t>
  </si>
  <si>
    <t>個</t>
  </si>
  <si>
    <t>00109280</t>
  </si>
  <si>
    <t>エドワーズライフサイエンス</t>
  </si>
  <si>
    <t>サピエン３　Ｕｌｔｒａ　ＲＥＳＩＬＩＡシステム</t>
  </si>
  <si>
    <t>２０ｍｍ　大動脈弁用</t>
  </si>
  <si>
    <t>S3URCM20J</t>
  </si>
  <si>
    <t>00109281</t>
  </si>
  <si>
    <t>２３ｍｍ　大動脈弁用</t>
  </si>
  <si>
    <t>S3URCM23J</t>
  </si>
  <si>
    <t>00109282</t>
  </si>
  <si>
    <t>２６ｍｍ　大動脈弁用</t>
  </si>
  <si>
    <t>S3URCM26J</t>
  </si>
  <si>
    <t>00109283</t>
  </si>
  <si>
    <t>２９ｍｍ　大動脈弁用</t>
  </si>
  <si>
    <t>S3URCM29J</t>
  </si>
  <si>
    <t>00508607</t>
  </si>
  <si>
    <t>ジョンソンエンドジョンソン</t>
  </si>
  <si>
    <t>ＰＥＮＴＡＲＡＹ　ＮＡＶ　ＳＨ</t>
  </si>
  <si>
    <t>７Ｆｒ　２０＋２極　カーブＤ</t>
  </si>
  <si>
    <t>D128211X</t>
  </si>
  <si>
    <t>本</t>
  </si>
  <si>
    <t>㈱山光メディカル</t>
  </si>
  <si>
    <t>00507178</t>
  </si>
  <si>
    <t>ＴＨＥＲＭＯＣＯＯＬ　ＳＭＡＲＴＴＯＵＣＨカテーテル</t>
  </si>
  <si>
    <t>ＤＤ</t>
  </si>
  <si>
    <t>D134801</t>
  </si>
  <si>
    <t>00508173</t>
  </si>
  <si>
    <t>バイオトロニック</t>
  </si>
  <si>
    <t>アクティコア７　ＣＲＴ―Ｄ　ＰｒｏＭＲＩ</t>
  </si>
  <si>
    <t>ＩＳ４／ＤＦ４</t>
  </si>
  <si>
    <t>429522</t>
  </si>
  <si>
    <t>00060089</t>
  </si>
  <si>
    <t>日本ゴア</t>
  </si>
  <si>
    <t>エクスクルーダーコントララテラルレッグ（対側レッグ）</t>
  </si>
  <si>
    <t>PX(L)C******J</t>
  </si>
  <si>
    <t>㈱増富</t>
  </si>
  <si>
    <t>00508210</t>
  </si>
  <si>
    <t>コンフォーマブル　ゴアＴＡＧ</t>
  </si>
  <si>
    <t>TGMR******J</t>
  </si>
  <si>
    <t>00509124</t>
  </si>
  <si>
    <t>トランクイプシラテラル・レッグ（メインボディ）</t>
  </si>
  <si>
    <t>CXT**141*</t>
  </si>
  <si>
    <t>00508182</t>
  </si>
  <si>
    <t>日本メドトロニック</t>
  </si>
  <si>
    <t>Ａｒｃｔｉｃ　Ｆｒｏｎｔ　Ａｄｖａｎｃｅ冷凍アブレーションカテーテル</t>
  </si>
  <si>
    <t>２８ｍｍ</t>
  </si>
  <si>
    <t>AFAPRO28</t>
  </si>
  <si>
    <t>00508455</t>
  </si>
  <si>
    <t>Ｃｏｂａｌｔ　ＸＴ　ＨＦ　Ｑｕａｄ　ＣＲＴ－Ｄ　ＭＲＩ</t>
  </si>
  <si>
    <t>DTPA2QQ</t>
  </si>
  <si>
    <t>00509255</t>
  </si>
  <si>
    <t>Ｅｖｏｌｕｔ　ＦＸ</t>
  </si>
  <si>
    <t>EVOLUTFX-**</t>
  </si>
  <si>
    <t>00504428</t>
  </si>
  <si>
    <t>日本ライフライン</t>
  </si>
  <si>
    <t>ＢｅｅＡＴ</t>
  </si>
  <si>
    <t>S20884-*0*</t>
  </si>
  <si>
    <t>令和５年度特定保険医療材料の特定調達に係る一般競争入札品目一覧</t>
    <rPh sb="0" eb="2">
      <t>レイワ</t>
    </rPh>
    <rPh sb="3" eb="5">
      <t>ネンド</t>
    </rPh>
    <rPh sb="5" eb="7">
      <t>トクテイ</t>
    </rPh>
    <rPh sb="7" eb="9">
      <t>ホケン</t>
    </rPh>
    <rPh sb="9" eb="11">
      <t>イリョウ</t>
    </rPh>
    <rPh sb="11" eb="13">
      <t>ザイリョウ</t>
    </rPh>
    <rPh sb="14" eb="16">
      <t>トクテイ</t>
    </rPh>
    <rPh sb="16" eb="18">
      <t>チョウタツ</t>
    </rPh>
    <rPh sb="19" eb="20">
      <t>カカ</t>
    </rPh>
    <rPh sb="21" eb="23">
      <t>イッパン</t>
    </rPh>
    <rPh sb="23" eb="25">
      <t>キョウソウ</t>
    </rPh>
    <rPh sb="25" eb="27">
      <t>ニュウサツ</t>
    </rPh>
    <rPh sb="27" eb="29">
      <t>ヒンモク</t>
    </rPh>
    <rPh sb="29" eb="31">
      <t>イチラン</t>
    </rPh>
    <phoneticPr fontId="4"/>
  </si>
  <si>
    <t>№</t>
    <phoneticPr fontId="4"/>
  </si>
  <si>
    <t>現納入価格（税込）</t>
    <rPh sb="0" eb="1">
      <t>ゲン</t>
    </rPh>
    <rPh sb="1" eb="3">
      <t>ノウニュウ</t>
    </rPh>
    <rPh sb="3" eb="5">
      <t>カカク</t>
    </rPh>
    <rPh sb="6" eb="8">
      <t>ゼイコミ</t>
    </rPh>
    <phoneticPr fontId="4"/>
  </si>
  <si>
    <t>支出見込額
（税込）</t>
    <rPh sb="0" eb="2">
      <t>シシュツ</t>
    </rPh>
    <rPh sb="2" eb="4">
      <t>ミコ</t>
    </rPh>
    <rPh sb="4" eb="5">
      <t>ガク</t>
    </rPh>
    <rPh sb="7" eb="9">
      <t>ゼイコ</t>
    </rPh>
    <phoneticPr fontId="4"/>
  </si>
  <si>
    <t>計</t>
    <rPh sb="0" eb="1">
      <t>ケイ</t>
    </rPh>
    <phoneticPr fontId="4"/>
  </si>
  <si>
    <t>令和５年度特定保険医療材料の特定調達に係る一般競争入札　入札書別紙</t>
    <rPh sb="0" eb="2">
      <t>レイワ</t>
    </rPh>
    <rPh sb="3" eb="5">
      <t>ネンド</t>
    </rPh>
    <rPh sb="5" eb="7">
      <t>トクテイ</t>
    </rPh>
    <rPh sb="7" eb="9">
      <t>ホケン</t>
    </rPh>
    <rPh sb="9" eb="11">
      <t>イリョウ</t>
    </rPh>
    <rPh sb="11" eb="13">
      <t>ザイリョウ</t>
    </rPh>
    <rPh sb="14" eb="16">
      <t>トクテイ</t>
    </rPh>
    <rPh sb="16" eb="18">
      <t>チョウタツ</t>
    </rPh>
    <rPh sb="19" eb="20">
      <t>カカ</t>
    </rPh>
    <rPh sb="21" eb="23">
      <t>イッパン</t>
    </rPh>
    <rPh sb="23" eb="25">
      <t>キョウソウ</t>
    </rPh>
    <rPh sb="25" eb="27">
      <t>ニュウサツ</t>
    </rPh>
    <rPh sb="28" eb="31">
      <t>ニュウサツショ</t>
    </rPh>
    <rPh sb="31" eb="33">
      <t>ベッシ</t>
    </rPh>
    <phoneticPr fontId="4"/>
  </si>
  <si>
    <t>入札金額
（税抜）</t>
    <rPh sb="0" eb="4">
      <t>ニュウサツキンガク</t>
    </rPh>
    <rPh sb="6" eb="8">
      <t>ゼイヌ</t>
    </rPh>
    <phoneticPr fontId="9"/>
  </si>
  <si>
    <t>№</t>
  </si>
  <si>
    <t>予定数量（12ヶ月）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</si>
</sst>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\-&quot;¥&quot;#,##0"/>
    <numFmt numFmtId="177" formatCode="&quot;¥&quot;#,##0_);[Red]\(&quot;¥&quot;#,##0\)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5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 shrinkToFi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5" fontId="3" fillId="0" borderId="1" xfId="2" applyNumberFormat="1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vertical="center" shrinkToFit="1"/>
    </xf>
    <xf numFmtId="0" fontId="3" fillId="0" borderId="1" xfId="2" applyFont="1" applyFill="1" applyBorder="1" applyAlignment="1">
      <alignment vertical="center" wrapText="1" shrinkToFit="1"/>
    </xf>
    <xf numFmtId="0" fontId="3" fillId="0" borderId="1" xfId="2" applyFont="1" applyFill="1" applyBorder="1" applyAlignment="1">
      <alignment horizontal="right" vertical="center" shrinkToFit="1"/>
    </xf>
    <xf numFmtId="176" fontId="3" fillId="0" borderId="1" xfId="2" applyNumberFormat="1" applyFont="1" applyFill="1" applyBorder="1" applyAlignment="1">
      <alignment horizontal="right" vertical="center" shrinkToFit="1"/>
    </xf>
    <xf numFmtId="5" fontId="3" fillId="0" borderId="1" xfId="2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vertical="center"/>
    </xf>
    <xf numFmtId="177" fontId="6" fillId="0" borderId="0" xfId="0" applyNumberFormat="1" applyFont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177" fontId="8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5" fontId="0" fillId="0" borderId="1" xfId="0" applyNumberFormat="1" applyBorder="1" applyAlignment="1">
      <alignment vertical="center" shrinkToFit="1"/>
    </xf>
    <xf numFmtId="177" fontId="8" fillId="0" borderId="1" xfId="1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5" fontId="8" fillId="0" borderId="0" xfId="0" applyNumberFormat="1" applyFont="1" applyAlignment="1">
      <alignment vertical="center" shrinkToFit="1"/>
    </xf>
    <xf numFmtId="5" fontId="12" fillId="0" borderId="1" xfId="0" applyNumberFormat="1" applyFont="1" applyBorder="1" applyAlignment="1">
      <alignment horizontal="center" vertical="center" wrapText="1" shrinkToFit="1"/>
    </xf>
    <xf numFmtId="5" fontId="8" fillId="0" borderId="1" xfId="0" applyNumberFormat="1" applyFont="1" applyBorder="1" applyAlignment="1">
      <alignment vertical="center" shrinkToFit="1"/>
    </xf>
    <xf numFmtId="0" fontId="3" fillId="0" borderId="1" xfId="2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</cellXfs>
  <cellStyles count="6">
    <cellStyle name="桁区切り" xfId="1" builtinId="6"/>
    <cellStyle name="桁区切り 2" xfId="3" xr:uid="{9472BBFE-EC20-4CDD-A2A9-207938C18E40}"/>
    <cellStyle name="桁区切り 3" xfId="5" xr:uid="{EC1005A6-8B02-4384-BAEF-E8C123A3153E}"/>
    <cellStyle name="標準" xfId="0" builtinId="0"/>
    <cellStyle name="標準 2" xfId="4" xr:uid="{3BB1F5C4-C319-45ED-B952-4E131388CB64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workbookViewId="0">
      <pane xSplit="6" ySplit="3" topLeftCell="G4" activePane="bottomRight" state="frozen"/>
      <selection pane="topRight" activeCell="F1" sqref="F1"/>
      <selection pane="bottomLeft" activeCell="A2" sqref="A2"/>
      <selection pane="bottomRight" activeCell="L4" sqref="L4"/>
    </sheetView>
  </sheetViews>
  <sheetFormatPr defaultRowHeight="18.75" x14ac:dyDescent="0.4"/>
  <cols>
    <col min="1" max="1" width="2" style="1" customWidth="1"/>
    <col min="2" max="2" width="3" style="1" bestFit="1" customWidth="1"/>
    <col min="3" max="3" width="8.25" style="1" bestFit="1" customWidth="1"/>
    <col min="4" max="4" width="10.75" style="3" customWidth="1"/>
    <col min="5" max="5" width="26.75" style="3" customWidth="1"/>
    <col min="6" max="6" width="11.75" style="3" customWidth="1"/>
    <col min="7" max="7" width="11.5" style="3" bestFit="1" customWidth="1"/>
    <col min="8" max="8" width="6.625" style="1" customWidth="1"/>
    <col min="9" max="9" width="5.375" style="1" bestFit="1" customWidth="1"/>
    <col min="10" max="10" width="9" style="2"/>
    <col min="11" max="11" width="13" style="1" customWidth="1"/>
    <col min="12" max="13" width="9.125" style="1" customWidth="1"/>
    <col min="14" max="14" width="11.25" style="13" bestFit="1" customWidth="1"/>
    <col min="15" max="16384" width="9" style="1"/>
  </cols>
  <sheetData>
    <row r="1" spans="1:14" ht="19.5" x14ac:dyDescent="0.4">
      <c r="A1" s="12" t="s">
        <v>78</v>
      </c>
    </row>
    <row r="2" spans="1:14" ht="9" customHeight="1" x14ac:dyDescent="0.4"/>
    <row r="3" spans="1:14" ht="32.25" customHeight="1" x14ac:dyDescent="0.4">
      <c r="B3" s="4" t="s">
        <v>79</v>
      </c>
      <c r="C3" s="4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4" t="s">
        <v>6</v>
      </c>
      <c r="J3" s="6" t="s">
        <v>7</v>
      </c>
      <c r="K3" s="4" t="s">
        <v>8</v>
      </c>
      <c r="L3" s="5" t="s">
        <v>9</v>
      </c>
      <c r="M3" s="5" t="s">
        <v>80</v>
      </c>
      <c r="N3" s="15" t="s">
        <v>81</v>
      </c>
    </row>
    <row r="4" spans="1:14" ht="26.25" customHeight="1" x14ac:dyDescent="0.4">
      <c r="B4" s="7">
        <v>1</v>
      </c>
      <c r="C4" s="7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9">
        <v>19</v>
      </c>
      <c r="I4" s="7" t="s">
        <v>15</v>
      </c>
      <c r="J4" s="11">
        <v>2250000</v>
      </c>
      <c r="K4" s="7" t="s">
        <v>16</v>
      </c>
      <c r="L4" s="10">
        <v>2047500</v>
      </c>
      <c r="M4" s="10">
        <f>L4*1.1</f>
        <v>2252250</v>
      </c>
      <c r="N4" s="14">
        <f>H4*M4</f>
        <v>42792750</v>
      </c>
    </row>
    <row r="5" spans="1:14" ht="26.25" customHeight="1" x14ac:dyDescent="0.4">
      <c r="B5" s="7">
        <v>2</v>
      </c>
      <c r="C5" s="7" t="s">
        <v>17</v>
      </c>
      <c r="D5" s="8" t="s">
        <v>11</v>
      </c>
      <c r="E5" s="8" t="s">
        <v>18</v>
      </c>
      <c r="F5" s="8" t="s">
        <v>19</v>
      </c>
      <c r="G5" s="8" t="s">
        <v>20</v>
      </c>
      <c r="H5" s="9">
        <v>26</v>
      </c>
      <c r="I5" s="7" t="s">
        <v>21</v>
      </c>
      <c r="J5" s="11">
        <v>3740000</v>
      </c>
      <c r="K5" s="7" t="s">
        <v>16</v>
      </c>
      <c r="L5" s="10">
        <v>3475000</v>
      </c>
      <c r="M5" s="10">
        <f t="shared" ref="M5:M19" si="0">L5*1.1</f>
        <v>3822500.0000000005</v>
      </c>
      <c r="N5" s="14">
        <f t="shared" ref="N5:N19" si="1">L5*1.1*H5</f>
        <v>99385000.000000015</v>
      </c>
    </row>
    <row r="6" spans="1:14" ht="26.25" customHeight="1" x14ac:dyDescent="0.4">
      <c r="B6" s="7">
        <v>3</v>
      </c>
      <c r="C6" s="7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9">
        <v>12</v>
      </c>
      <c r="I6" s="7" t="s">
        <v>15</v>
      </c>
      <c r="J6" s="11">
        <v>4720000</v>
      </c>
      <c r="K6" s="7" t="s">
        <v>16</v>
      </c>
      <c r="L6" s="10">
        <v>4205520</v>
      </c>
      <c r="M6" s="10">
        <f t="shared" si="0"/>
        <v>4626072</v>
      </c>
      <c r="N6" s="14">
        <f t="shared" si="1"/>
        <v>55512864</v>
      </c>
    </row>
    <row r="7" spans="1:14" ht="26.25" customHeight="1" x14ac:dyDescent="0.4">
      <c r="B7" s="7">
        <v>4</v>
      </c>
      <c r="C7" s="7" t="s">
        <v>27</v>
      </c>
      <c r="D7" s="8" t="s">
        <v>23</v>
      </c>
      <c r="E7" s="8" t="s">
        <v>24</v>
      </c>
      <c r="F7" s="8" t="s">
        <v>28</v>
      </c>
      <c r="G7" s="8" t="s">
        <v>29</v>
      </c>
      <c r="H7" s="9">
        <v>96</v>
      </c>
      <c r="I7" s="7" t="s">
        <v>15</v>
      </c>
      <c r="J7" s="11">
        <v>4720000</v>
      </c>
      <c r="K7" s="7" t="s">
        <v>16</v>
      </c>
      <c r="L7" s="10">
        <v>4205520</v>
      </c>
      <c r="M7" s="10">
        <f t="shared" si="0"/>
        <v>4626072</v>
      </c>
      <c r="N7" s="14">
        <f t="shared" si="1"/>
        <v>444102912</v>
      </c>
    </row>
    <row r="8" spans="1:14" ht="26.25" customHeight="1" x14ac:dyDescent="0.4">
      <c r="B8" s="7">
        <v>5</v>
      </c>
      <c r="C8" s="7" t="s">
        <v>30</v>
      </c>
      <c r="D8" s="8" t="s">
        <v>23</v>
      </c>
      <c r="E8" s="8" t="s">
        <v>24</v>
      </c>
      <c r="F8" s="8" t="s">
        <v>31</v>
      </c>
      <c r="G8" s="8" t="s">
        <v>32</v>
      </c>
      <c r="H8" s="9">
        <v>24</v>
      </c>
      <c r="I8" s="7" t="s">
        <v>15</v>
      </c>
      <c r="J8" s="11">
        <v>4720000</v>
      </c>
      <c r="K8" s="7" t="s">
        <v>16</v>
      </c>
      <c r="L8" s="10">
        <v>4205520</v>
      </c>
      <c r="M8" s="10">
        <f t="shared" si="0"/>
        <v>4626072</v>
      </c>
      <c r="N8" s="14">
        <f t="shared" si="1"/>
        <v>111025728</v>
      </c>
    </row>
    <row r="9" spans="1:14" ht="26.25" customHeight="1" x14ac:dyDescent="0.4">
      <c r="B9" s="7">
        <v>6</v>
      </c>
      <c r="C9" s="7" t="s">
        <v>33</v>
      </c>
      <c r="D9" s="8" t="s">
        <v>23</v>
      </c>
      <c r="E9" s="8" t="s">
        <v>24</v>
      </c>
      <c r="F9" s="8" t="s">
        <v>34</v>
      </c>
      <c r="G9" s="8" t="s">
        <v>35</v>
      </c>
      <c r="H9" s="9">
        <v>12</v>
      </c>
      <c r="I9" s="7" t="s">
        <v>15</v>
      </c>
      <c r="J9" s="11">
        <v>4720000</v>
      </c>
      <c r="K9" s="7" t="s">
        <v>16</v>
      </c>
      <c r="L9" s="10">
        <v>4205520</v>
      </c>
      <c r="M9" s="10">
        <f t="shared" si="0"/>
        <v>4626072</v>
      </c>
      <c r="N9" s="14">
        <f t="shared" si="1"/>
        <v>55512864</v>
      </c>
    </row>
    <row r="10" spans="1:14" ht="26.25" customHeight="1" x14ac:dyDescent="0.4">
      <c r="B10" s="7">
        <v>7</v>
      </c>
      <c r="C10" s="7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9">
        <v>97</v>
      </c>
      <c r="I10" s="7" t="s">
        <v>41</v>
      </c>
      <c r="J10" s="11">
        <v>403000</v>
      </c>
      <c r="K10" s="7" t="s">
        <v>42</v>
      </c>
      <c r="L10" s="10">
        <v>362700</v>
      </c>
      <c r="M10" s="10">
        <f t="shared" si="0"/>
        <v>398970.00000000006</v>
      </c>
      <c r="N10" s="14">
        <f t="shared" si="1"/>
        <v>38700090.000000007</v>
      </c>
    </row>
    <row r="11" spans="1:14" ht="26.25" customHeight="1" x14ac:dyDescent="0.4">
      <c r="B11" s="7">
        <v>8</v>
      </c>
      <c r="C11" s="7" t="s">
        <v>43</v>
      </c>
      <c r="D11" s="8" t="s">
        <v>37</v>
      </c>
      <c r="E11" s="8" t="s">
        <v>44</v>
      </c>
      <c r="F11" s="8" t="s">
        <v>45</v>
      </c>
      <c r="G11" s="8" t="s">
        <v>46</v>
      </c>
      <c r="H11" s="9">
        <v>96</v>
      </c>
      <c r="I11" s="7" t="s">
        <v>41</v>
      </c>
      <c r="J11" s="11">
        <v>395000</v>
      </c>
      <c r="K11" s="7" t="s">
        <v>42</v>
      </c>
      <c r="L11" s="10">
        <v>351550</v>
      </c>
      <c r="M11" s="10">
        <f t="shared" si="0"/>
        <v>386705.00000000006</v>
      </c>
      <c r="N11" s="14">
        <f t="shared" si="1"/>
        <v>37123680.000000007</v>
      </c>
    </row>
    <row r="12" spans="1:14" ht="26.25" customHeight="1" x14ac:dyDescent="0.4">
      <c r="B12" s="7">
        <v>9</v>
      </c>
      <c r="C12" s="7" t="s">
        <v>47</v>
      </c>
      <c r="D12" s="8" t="s">
        <v>48</v>
      </c>
      <c r="E12" s="8" t="s">
        <v>49</v>
      </c>
      <c r="F12" s="8" t="s">
        <v>50</v>
      </c>
      <c r="G12" s="8" t="s">
        <v>51</v>
      </c>
      <c r="H12" s="9">
        <v>9</v>
      </c>
      <c r="I12" s="7" t="s">
        <v>21</v>
      </c>
      <c r="J12" s="11">
        <v>4410000</v>
      </c>
      <c r="K12" s="7" t="s">
        <v>42</v>
      </c>
      <c r="L12" s="10">
        <v>3880800</v>
      </c>
      <c r="M12" s="10">
        <f t="shared" si="0"/>
        <v>4268880</v>
      </c>
      <c r="N12" s="14">
        <f t="shared" si="1"/>
        <v>38419920</v>
      </c>
    </row>
    <row r="13" spans="1:14" ht="26.25" customHeight="1" x14ac:dyDescent="0.4">
      <c r="B13" s="7">
        <v>10</v>
      </c>
      <c r="C13" s="7" t="s">
        <v>52</v>
      </c>
      <c r="D13" s="8" t="s">
        <v>53</v>
      </c>
      <c r="E13" s="8" t="s">
        <v>54</v>
      </c>
      <c r="F13" s="8" t="s">
        <v>19</v>
      </c>
      <c r="G13" s="8" t="s">
        <v>55</v>
      </c>
      <c r="H13" s="9">
        <v>103</v>
      </c>
      <c r="I13" s="7" t="s">
        <v>41</v>
      </c>
      <c r="J13" s="11">
        <v>299000</v>
      </c>
      <c r="K13" s="7" t="s">
        <v>56</v>
      </c>
      <c r="L13" s="10">
        <v>267500</v>
      </c>
      <c r="M13" s="10">
        <f t="shared" si="0"/>
        <v>294250</v>
      </c>
      <c r="N13" s="14">
        <f t="shared" si="1"/>
        <v>30307750</v>
      </c>
    </row>
    <row r="14" spans="1:14" ht="26.25" customHeight="1" x14ac:dyDescent="0.4">
      <c r="B14" s="7">
        <v>11</v>
      </c>
      <c r="C14" s="7" t="s">
        <v>57</v>
      </c>
      <c r="D14" s="8" t="s">
        <v>53</v>
      </c>
      <c r="E14" s="8" t="s">
        <v>58</v>
      </c>
      <c r="F14" s="8" t="s">
        <v>19</v>
      </c>
      <c r="G14" s="8" t="s">
        <v>59</v>
      </c>
      <c r="H14" s="9">
        <v>22</v>
      </c>
      <c r="I14" s="7" t="s">
        <v>15</v>
      </c>
      <c r="J14" s="11">
        <v>1430000</v>
      </c>
      <c r="K14" s="7" t="s">
        <v>56</v>
      </c>
      <c r="L14" s="10">
        <v>1291680</v>
      </c>
      <c r="M14" s="10">
        <f t="shared" si="0"/>
        <v>1420848</v>
      </c>
      <c r="N14" s="14">
        <f t="shared" si="1"/>
        <v>31258656</v>
      </c>
    </row>
    <row r="15" spans="1:14" ht="26.25" customHeight="1" x14ac:dyDescent="0.4">
      <c r="B15" s="7">
        <v>12</v>
      </c>
      <c r="C15" s="7" t="s">
        <v>60</v>
      </c>
      <c r="D15" s="8" t="s">
        <v>53</v>
      </c>
      <c r="E15" s="8" t="s">
        <v>61</v>
      </c>
      <c r="F15" s="8" t="s">
        <v>19</v>
      </c>
      <c r="G15" s="8" t="s">
        <v>62</v>
      </c>
      <c r="H15" s="9">
        <v>60</v>
      </c>
      <c r="I15" s="7" t="s">
        <v>41</v>
      </c>
      <c r="J15" s="11">
        <v>1320000</v>
      </c>
      <c r="K15" s="7" t="s">
        <v>56</v>
      </c>
      <c r="L15" s="10">
        <v>971879</v>
      </c>
      <c r="M15" s="10">
        <f t="shared" si="0"/>
        <v>1069066.9000000001</v>
      </c>
      <c r="N15" s="14">
        <f t="shared" si="1"/>
        <v>64144014.000000007</v>
      </c>
    </row>
    <row r="16" spans="1:14" ht="26.25" customHeight="1" x14ac:dyDescent="0.4">
      <c r="B16" s="7">
        <v>13</v>
      </c>
      <c r="C16" s="7" t="s">
        <v>63</v>
      </c>
      <c r="D16" s="8" t="s">
        <v>64</v>
      </c>
      <c r="E16" s="8" t="s">
        <v>65</v>
      </c>
      <c r="F16" s="8" t="s">
        <v>66</v>
      </c>
      <c r="G16" s="8" t="s">
        <v>67</v>
      </c>
      <c r="H16" s="9">
        <v>53</v>
      </c>
      <c r="I16" s="7" t="s">
        <v>41</v>
      </c>
      <c r="J16" s="11">
        <v>649000</v>
      </c>
      <c r="K16" s="7" t="s">
        <v>42</v>
      </c>
      <c r="L16" s="10">
        <v>571120</v>
      </c>
      <c r="M16" s="10">
        <f t="shared" si="0"/>
        <v>628232</v>
      </c>
      <c r="N16" s="14">
        <f t="shared" si="1"/>
        <v>33296296</v>
      </c>
    </row>
    <row r="17" spans="2:14" ht="26.25" customHeight="1" x14ac:dyDescent="0.4">
      <c r="B17" s="7">
        <v>14</v>
      </c>
      <c r="C17" s="7" t="s">
        <v>68</v>
      </c>
      <c r="D17" s="8" t="s">
        <v>64</v>
      </c>
      <c r="E17" s="8" t="s">
        <v>69</v>
      </c>
      <c r="F17" s="8" t="s">
        <v>50</v>
      </c>
      <c r="G17" s="8" t="s">
        <v>70</v>
      </c>
      <c r="H17" s="9">
        <v>10</v>
      </c>
      <c r="I17" s="7" t="s">
        <v>21</v>
      </c>
      <c r="J17" s="11">
        <v>4750000</v>
      </c>
      <c r="K17" s="7" t="s">
        <v>42</v>
      </c>
      <c r="L17" s="10">
        <v>4203750</v>
      </c>
      <c r="M17" s="10">
        <f t="shared" si="0"/>
        <v>4624125</v>
      </c>
      <c r="N17" s="14">
        <f t="shared" si="1"/>
        <v>46241250</v>
      </c>
    </row>
    <row r="18" spans="2:14" ht="26.25" customHeight="1" x14ac:dyDescent="0.4">
      <c r="B18" s="7">
        <v>15</v>
      </c>
      <c r="C18" s="7" t="s">
        <v>71</v>
      </c>
      <c r="D18" s="8" t="s">
        <v>64</v>
      </c>
      <c r="E18" s="8" t="s">
        <v>72</v>
      </c>
      <c r="F18" s="8" t="s">
        <v>19</v>
      </c>
      <c r="G18" s="8" t="s">
        <v>73</v>
      </c>
      <c r="H18" s="9">
        <v>11</v>
      </c>
      <c r="I18" s="7" t="s">
        <v>21</v>
      </c>
      <c r="J18" s="11">
        <v>3740000</v>
      </c>
      <c r="K18" s="7" t="s">
        <v>16</v>
      </c>
      <c r="L18" s="10">
        <v>3403400</v>
      </c>
      <c r="M18" s="10">
        <f t="shared" si="0"/>
        <v>3743740.0000000005</v>
      </c>
      <c r="N18" s="14">
        <f t="shared" si="1"/>
        <v>41181140.000000007</v>
      </c>
    </row>
    <row r="19" spans="2:14" ht="26.25" customHeight="1" x14ac:dyDescent="0.4">
      <c r="B19" s="7">
        <v>16</v>
      </c>
      <c r="C19" s="7" t="s">
        <v>74</v>
      </c>
      <c r="D19" s="8" t="s">
        <v>75</v>
      </c>
      <c r="E19" s="8" t="s">
        <v>76</v>
      </c>
      <c r="F19" s="8" t="s">
        <v>19</v>
      </c>
      <c r="G19" s="8" t="s">
        <v>77</v>
      </c>
      <c r="H19" s="9">
        <v>166</v>
      </c>
      <c r="I19" s="7" t="s">
        <v>41</v>
      </c>
      <c r="J19" s="11">
        <v>214000</v>
      </c>
      <c r="K19" s="7" t="s">
        <v>42</v>
      </c>
      <c r="L19" s="10">
        <v>188320</v>
      </c>
      <c r="M19" s="10">
        <f t="shared" si="0"/>
        <v>207152.00000000003</v>
      </c>
      <c r="N19" s="14">
        <f t="shared" si="1"/>
        <v>34387232.000000007</v>
      </c>
    </row>
    <row r="20" spans="2:14" ht="26.25" customHeight="1" x14ac:dyDescent="0.4">
      <c r="B20" s="16"/>
      <c r="C20" s="16"/>
      <c r="D20" s="17"/>
      <c r="E20" s="20" t="s">
        <v>82</v>
      </c>
      <c r="F20" s="17"/>
      <c r="G20" s="17"/>
      <c r="H20" s="16"/>
      <c r="I20" s="16"/>
      <c r="J20" s="18"/>
      <c r="K20" s="16"/>
      <c r="L20" s="16"/>
      <c r="M20" s="16"/>
      <c r="N20" s="19">
        <f>SUBTOTAL(9,N4:N19)</f>
        <v>1203392146</v>
      </c>
    </row>
  </sheetData>
  <phoneticPr fontId="4"/>
  <printOptions horizontalCentered="1"/>
  <pageMargins left="0.31496062992125984" right="0.35433070866141736" top="1.0236220472440944" bottom="0.74803149606299213" header="1.1417322834645669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C04E-086E-4DA6-AD4E-4983C452A07E}">
  <sheetPr>
    <pageSetUpPr fitToPage="1"/>
  </sheetPr>
  <dimension ref="A1:J19"/>
  <sheetViews>
    <sheetView tabSelected="1" zoomScaleNormal="100" workbookViewId="0">
      <pane xSplit="6" ySplit="3" topLeftCell="G4" activePane="bottomRight" state="frozen"/>
      <selection pane="topRight" activeCell="F1" sqref="F1"/>
      <selection pane="bottomLeft" activeCell="A2" sqref="A2"/>
      <selection pane="bottomRight" activeCell="J8" sqref="J8"/>
    </sheetView>
  </sheetViews>
  <sheetFormatPr defaultRowHeight="13.5" x14ac:dyDescent="0.4"/>
  <cols>
    <col min="1" max="1" width="2" style="22" customWidth="1"/>
    <col min="2" max="2" width="3" style="22" bestFit="1" customWidth="1"/>
    <col min="3" max="3" width="8.25" style="22" bestFit="1" customWidth="1"/>
    <col min="4" max="4" width="18.625" style="28" customWidth="1"/>
    <col min="5" max="5" width="33" style="28" customWidth="1"/>
    <col min="6" max="6" width="11.75" style="28" customWidth="1"/>
    <col min="7" max="7" width="11.5" style="28" bestFit="1" customWidth="1"/>
    <col min="8" max="8" width="7.5" style="23" bestFit="1" customWidth="1"/>
    <col min="9" max="9" width="5.375" style="23" bestFit="1" customWidth="1"/>
    <col min="10" max="10" width="14.75" style="24" customWidth="1"/>
    <col min="11" max="16384" width="9" style="22"/>
  </cols>
  <sheetData>
    <row r="1" spans="1:10" ht="14.25" x14ac:dyDescent="0.4">
      <c r="A1" s="21" t="s">
        <v>83</v>
      </c>
    </row>
    <row r="2" spans="1:10" ht="9" customHeight="1" x14ac:dyDescent="0.4"/>
    <row r="3" spans="1:10" ht="32.25" customHeight="1" x14ac:dyDescent="0.4">
      <c r="B3" s="4" t="s">
        <v>85</v>
      </c>
      <c r="C3" s="4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86</v>
      </c>
      <c r="I3" s="5" t="s">
        <v>6</v>
      </c>
      <c r="J3" s="25" t="s">
        <v>84</v>
      </c>
    </row>
    <row r="4" spans="1:10" ht="26.25" customHeight="1" x14ac:dyDescent="0.4">
      <c r="B4" s="4">
        <v>1</v>
      </c>
      <c r="C4" s="4" t="s">
        <v>10</v>
      </c>
      <c r="D4" s="27" t="s">
        <v>11</v>
      </c>
      <c r="E4" s="27" t="s">
        <v>12</v>
      </c>
      <c r="F4" s="27" t="s">
        <v>13</v>
      </c>
      <c r="G4" s="27" t="s">
        <v>14</v>
      </c>
      <c r="H4" s="5">
        <v>19</v>
      </c>
      <c r="I4" s="5" t="s">
        <v>15</v>
      </c>
      <c r="J4" s="26"/>
    </row>
    <row r="5" spans="1:10" ht="26.25" customHeight="1" x14ac:dyDescent="0.4">
      <c r="B5" s="4">
        <v>2</v>
      </c>
      <c r="C5" s="4" t="s">
        <v>17</v>
      </c>
      <c r="D5" s="27" t="s">
        <v>11</v>
      </c>
      <c r="E5" s="27" t="s">
        <v>18</v>
      </c>
      <c r="F5" s="27" t="s">
        <v>19</v>
      </c>
      <c r="G5" s="27" t="s">
        <v>20</v>
      </c>
      <c r="H5" s="5">
        <v>26</v>
      </c>
      <c r="I5" s="5" t="s">
        <v>21</v>
      </c>
      <c r="J5" s="26"/>
    </row>
    <row r="6" spans="1:10" ht="26.25" customHeight="1" x14ac:dyDescent="0.4">
      <c r="B6" s="4">
        <v>3</v>
      </c>
      <c r="C6" s="4" t="s">
        <v>22</v>
      </c>
      <c r="D6" s="27" t="s">
        <v>23</v>
      </c>
      <c r="E6" s="27" t="s">
        <v>24</v>
      </c>
      <c r="F6" s="27" t="s">
        <v>25</v>
      </c>
      <c r="G6" s="27" t="s">
        <v>26</v>
      </c>
      <c r="H6" s="5">
        <v>12</v>
      </c>
      <c r="I6" s="5" t="s">
        <v>15</v>
      </c>
      <c r="J6" s="26"/>
    </row>
    <row r="7" spans="1:10" ht="26.25" customHeight="1" x14ac:dyDescent="0.4">
      <c r="B7" s="4">
        <v>4</v>
      </c>
      <c r="C7" s="4" t="s">
        <v>27</v>
      </c>
      <c r="D7" s="27" t="s">
        <v>23</v>
      </c>
      <c r="E7" s="27" t="s">
        <v>24</v>
      </c>
      <c r="F7" s="27" t="s">
        <v>28</v>
      </c>
      <c r="G7" s="27" t="s">
        <v>29</v>
      </c>
      <c r="H7" s="5">
        <v>96</v>
      </c>
      <c r="I7" s="5" t="s">
        <v>15</v>
      </c>
      <c r="J7" s="26"/>
    </row>
    <row r="8" spans="1:10" ht="26.25" customHeight="1" x14ac:dyDescent="0.4">
      <c r="B8" s="4">
        <v>5</v>
      </c>
      <c r="C8" s="4" t="s">
        <v>30</v>
      </c>
      <c r="D8" s="27" t="s">
        <v>23</v>
      </c>
      <c r="E8" s="27" t="s">
        <v>24</v>
      </c>
      <c r="F8" s="27" t="s">
        <v>31</v>
      </c>
      <c r="G8" s="27" t="s">
        <v>32</v>
      </c>
      <c r="H8" s="5">
        <v>24</v>
      </c>
      <c r="I8" s="5" t="s">
        <v>15</v>
      </c>
      <c r="J8" s="26"/>
    </row>
    <row r="9" spans="1:10" ht="26.25" customHeight="1" x14ac:dyDescent="0.4">
      <c r="B9" s="4">
        <v>6</v>
      </c>
      <c r="C9" s="4" t="s">
        <v>33</v>
      </c>
      <c r="D9" s="27" t="s">
        <v>23</v>
      </c>
      <c r="E9" s="27" t="s">
        <v>24</v>
      </c>
      <c r="F9" s="27" t="s">
        <v>34</v>
      </c>
      <c r="G9" s="27" t="s">
        <v>35</v>
      </c>
      <c r="H9" s="5">
        <v>12</v>
      </c>
      <c r="I9" s="5" t="s">
        <v>15</v>
      </c>
      <c r="J9" s="26"/>
    </row>
    <row r="10" spans="1:10" ht="26.25" customHeight="1" x14ac:dyDescent="0.4">
      <c r="B10" s="4">
        <v>7</v>
      </c>
      <c r="C10" s="4" t="s">
        <v>36</v>
      </c>
      <c r="D10" s="27" t="s">
        <v>37</v>
      </c>
      <c r="E10" s="27" t="s">
        <v>38</v>
      </c>
      <c r="F10" s="27" t="s">
        <v>39</v>
      </c>
      <c r="G10" s="27" t="s">
        <v>40</v>
      </c>
      <c r="H10" s="5">
        <v>97</v>
      </c>
      <c r="I10" s="5" t="s">
        <v>41</v>
      </c>
      <c r="J10" s="26"/>
    </row>
    <row r="11" spans="1:10" ht="26.25" customHeight="1" x14ac:dyDescent="0.4">
      <c r="B11" s="4">
        <v>8</v>
      </c>
      <c r="C11" s="4" t="s">
        <v>43</v>
      </c>
      <c r="D11" s="27" t="s">
        <v>37</v>
      </c>
      <c r="E11" s="27" t="s">
        <v>44</v>
      </c>
      <c r="F11" s="27" t="s">
        <v>45</v>
      </c>
      <c r="G11" s="27" t="s">
        <v>46</v>
      </c>
      <c r="H11" s="5">
        <v>96</v>
      </c>
      <c r="I11" s="5" t="s">
        <v>41</v>
      </c>
      <c r="J11" s="26"/>
    </row>
    <row r="12" spans="1:10" ht="26.25" customHeight="1" x14ac:dyDescent="0.4">
      <c r="B12" s="4">
        <v>9</v>
      </c>
      <c r="C12" s="4" t="s">
        <v>47</v>
      </c>
      <c r="D12" s="27" t="s">
        <v>48</v>
      </c>
      <c r="E12" s="27" t="s">
        <v>49</v>
      </c>
      <c r="F12" s="27" t="s">
        <v>50</v>
      </c>
      <c r="G12" s="27" t="s">
        <v>51</v>
      </c>
      <c r="H12" s="5">
        <v>9</v>
      </c>
      <c r="I12" s="5" t="s">
        <v>21</v>
      </c>
      <c r="J12" s="26"/>
    </row>
    <row r="13" spans="1:10" ht="26.25" customHeight="1" x14ac:dyDescent="0.4">
      <c r="B13" s="4">
        <v>10</v>
      </c>
      <c r="C13" s="4" t="s">
        <v>52</v>
      </c>
      <c r="D13" s="27" t="s">
        <v>53</v>
      </c>
      <c r="E13" s="27" t="s">
        <v>54</v>
      </c>
      <c r="F13" s="27" t="s">
        <v>19</v>
      </c>
      <c r="G13" s="27" t="s">
        <v>55</v>
      </c>
      <c r="H13" s="5">
        <v>103</v>
      </c>
      <c r="I13" s="5" t="s">
        <v>41</v>
      </c>
      <c r="J13" s="26"/>
    </row>
    <row r="14" spans="1:10" ht="26.25" customHeight="1" x14ac:dyDescent="0.4">
      <c r="B14" s="4">
        <v>11</v>
      </c>
      <c r="C14" s="4" t="s">
        <v>57</v>
      </c>
      <c r="D14" s="27" t="s">
        <v>53</v>
      </c>
      <c r="E14" s="27" t="s">
        <v>58</v>
      </c>
      <c r="F14" s="27" t="s">
        <v>19</v>
      </c>
      <c r="G14" s="27" t="s">
        <v>59</v>
      </c>
      <c r="H14" s="5">
        <v>22</v>
      </c>
      <c r="I14" s="5" t="s">
        <v>15</v>
      </c>
      <c r="J14" s="26"/>
    </row>
    <row r="15" spans="1:10" ht="26.25" customHeight="1" x14ac:dyDescent="0.4">
      <c r="B15" s="4">
        <v>12</v>
      </c>
      <c r="C15" s="4" t="s">
        <v>60</v>
      </c>
      <c r="D15" s="27" t="s">
        <v>53</v>
      </c>
      <c r="E15" s="27" t="s">
        <v>61</v>
      </c>
      <c r="F15" s="27" t="s">
        <v>19</v>
      </c>
      <c r="G15" s="27" t="s">
        <v>62</v>
      </c>
      <c r="H15" s="5">
        <v>60</v>
      </c>
      <c r="I15" s="5" t="s">
        <v>41</v>
      </c>
      <c r="J15" s="26"/>
    </row>
    <row r="16" spans="1:10" ht="26.25" customHeight="1" x14ac:dyDescent="0.4">
      <c r="B16" s="4">
        <v>13</v>
      </c>
      <c r="C16" s="4" t="s">
        <v>63</v>
      </c>
      <c r="D16" s="27" t="s">
        <v>64</v>
      </c>
      <c r="E16" s="27" t="s">
        <v>65</v>
      </c>
      <c r="F16" s="27" t="s">
        <v>66</v>
      </c>
      <c r="G16" s="27" t="s">
        <v>67</v>
      </c>
      <c r="H16" s="5">
        <v>53</v>
      </c>
      <c r="I16" s="5" t="s">
        <v>41</v>
      </c>
      <c r="J16" s="26"/>
    </row>
    <row r="17" spans="2:10" ht="26.25" customHeight="1" x14ac:dyDescent="0.4">
      <c r="B17" s="4">
        <v>14</v>
      </c>
      <c r="C17" s="4" t="s">
        <v>68</v>
      </c>
      <c r="D17" s="27" t="s">
        <v>64</v>
      </c>
      <c r="E17" s="27" t="s">
        <v>69</v>
      </c>
      <c r="F17" s="27" t="s">
        <v>50</v>
      </c>
      <c r="G17" s="27" t="s">
        <v>70</v>
      </c>
      <c r="H17" s="5">
        <v>10</v>
      </c>
      <c r="I17" s="5" t="s">
        <v>21</v>
      </c>
      <c r="J17" s="26"/>
    </row>
    <row r="18" spans="2:10" ht="26.25" customHeight="1" x14ac:dyDescent="0.4">
      <c r="B18" s="4">
        <v>15</v>
      </c>
      <c r="C18" s="4" t="s">
        <v>71</v>
      </c>
      <c r="D18" s="27" t="s">
        <v>64</v>
      </c>
      <c r="E18" s="27" t="s">
        <v>72</v>
      </c>
      <c r="F18" s="27" t="s">
        <v>19</v>
      </c>
      <c r="G18" s="27" t="s">
        <v>73</v>
      </c>
      <c r="H18" s="5">
        <v>11</v>
      </c>
      <c r="I18" s="5" t="s">
        <v>21</v>
      </c>
      <c r="J18" s="26"/>
    </row>
    <row r="19" spans="2:10" ht="26.25" customHeight="1" x14ac:dyDescent="0.4">
      <c r="B19" s="4">
        <v>16</v>
      </c>
      <c r="C19" s="4" t="s">
        <v>74</v>
      </c>
      <c r="D19" s="27" t="s">
        <v>75</v>
      </c>
      <c r="E19" s="27" t="s">
        <v>76</v>
      </c>
      <c r="F19" s="27" t="s">
        <v>19</v>
      </c>
      <c r="G19" s="27" t="s">
        <v>77</v>
      </c>
      <c r="H19" s="5">
        <v>166</v>
      </c>
      <c r="I19" s="5" t="s">
        <v>41</v>
      </c>
      <c r="J19" s="26"/>
    </row>
  </sheetData>
  <phoneticPr fontId="9"/>
  <printOptions horizontalCentered="1"/>
  <pageMargins left="0.31496062992125984" right="0.35433070866141736" top="1.0236220472440944" bottom="0.55118110236220474" header="1.1417322834645669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入札品目一覧（起案用）</vt:lpstr>
      <vt:lpstr>入札書別紙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美恵子</dc:creator>
  <cp:lastModifiedBy>＊</cp:lastModifiedBy>
  <cp:lastPrinted>2023-05-23T04:58:16Z</cp:lastPrinted>
  <dcterms:created xsi:type="dcterms:W3CDTF">2023-05-15T07:43:05Z</dcterms:created>
  <dcterms:modified xsi:type="dcterms:W3CDTF">2023-05-31T23:40:59Z</dcterms:modified>
</cp:coreProperties>
</file>